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650"/>
  </bookViews>
  <sheets>
    <sheet name="1" sheetId="18" r:id="rId1"/>
    <sheet name="Лист1" sheetId="19" r:id="rId2"/>
  </sheets>
  <definedNames>
    <definedName name="_xlnm.Print_Titles" localSheetId="0">'1'!$15:$18</definedName>
  </definedNames>
  <calcPr calcId="124519"/>
  <customWorkbookViews>
    <customWorkbookView name="sergey.trubchenkov - Личное представление" guid="{BBA27ECC-961E-4DB2-B9B6-C0367CDD9B24}" mergeInterval="0" personalView="1" maximized="1" xWindow="1" yWindow="1" windowWidth="1280" windowHeight="803" activeSheetId="3"/>
    <customWorkbookView name="ekaterina.glushenkov - Личное представление" guid="{DFE7C00B-4551-4BA9-989E-580D61F8188C}" mergeInterval="0" personalView="1" maximized="1" xWindow="1" yWindow="1" windowWidth="1280" windowHeight="804" activeSheetId="3"/>
    <customWorkbookView name="taras.andrusenko - Личное представление" guid="{84421A84-9759-4160-B3C7-3B7D48CB590B}" mergeInterval="0" personalView="1" maximized="1" xWindow="1" yWindow="1" windowWidth="1280" windowHeight="803" activeSheetId="3"/>
    <customWorkbookView name="mikhail.milchakov - Личное представление" guid="{BAD0B34D-09F4-401D-B5AB-28F7A8D9F0DA}" mergeInterval="0" personalView="1" maximized="1" xWindow="1" yWindow="1" windowWidth="1280" windowHeight="803" activeSheetId="3"/>
    <customWorkbookView name="oleg.zenchenko - Личное представление" guid="{14A4E192-2055-447F-8818-47F9744277C2}" mergeInterval="0" personalView="1" maximized="1" xWindow="1" yWindow="1" windowWidth="1280" windowHeight="832" activeSheetId="3"/>
    <customWorkbookView name="mariya.sokolova - Личное представление" guid="{4B401088-A13F-4092-AF4E-67FFAE4B71F2}" mergeInterval="0" personalView="1" maximized="1" windowWidth="1276" windowHeight="826" activeSheetId="4"/>
    <customWorkbookView name="Zinaida.Izimova - Личное представление" guid="{A7FD0AC3-D7A7-442C-A2C8-E167BA730448}" mergeInterval="0" personalView="1" maximized="1" xWindow="1" yWindow="1" windowWidth="1280" windowHeight="803" activeSheetId="3"/>
    <customWorkbookView name="Antonina.Trofimova - Личное представление" guid="{8E3282B6-73DF-4D65-9938-755D1FA272E2}" mergeInterval="0" personalView="1" maximized="1" xWindow="1" yWindow="1" windowWidth="1280" windowHeight="799" activeSheetId="4"/>
    <customWorkbookView name="Aitalina.Androsova - Личное представление" guid="{A87EE431-0DED-477A-8025-B627B7B2BF0E}" mergeInterval="0" personalView="1" maximized="1" windowWidth="1276" windowHeight="852" activeSheetId="3"/>
  </customWorkbookViews>
</workbook>
</file>

<file path=xl/calcChain.xml><?xml version="1.0" encoding="utf-8"?>
<calcChain xmlns="http://schemas.openxmlformats.org/spreadsheetml/2006/main">
  <c r="M22" i="18"/>
  <c r="M23"/>
  <c r="M24"/>
  <c r="M20"/>
  <c r="M21"/>
  <c r="M29"/>
  <c r="M25" l="1"/>
  <c r="M40" l="1"/>
  <c r="M41"/>
  <c r="M39"/>
  <c r="M38"/>
  <c r="M36"/>
  <c r="M37"/>
  <c r="M35"/>
  <c r="M26" l="1"/>
  <c r="M27"/>
  <c r="M28"/>
  <c r="M33"/>
  <c r="M32"/>
  <c r="M31"/>
  <c r="M30"/>
  <c r="M34" l="1"/>
  <c r="M42" s="1"/>
</calcChain>
</file>

<file path=xl/sharedStrings.xml><?xml version="1.0" encoding="utf-8"?>
<sst xmlns="http://schemas.openxmlformats.org/spreadsheetml/2006/main" count="91" uniqueCount="72">
  <si>
    <t xml:space="preserve">Контактный телефон исполнителя </t>
  </si>
  <si>
    <t>серия, номер</t>
  </si>
  <si>
    <t>кем, когда выдан</t>
  </si>
  <si>
    <t>кем, когда выдано</t>
  </si>
  <si>
    <t xml:space="preserve">Данные о членах молодой семьи </t>
  </si>
  <si>
    <t>№ п/п (молодые семьи)</t>
  </si>
  <si>
    <t>Документ, удостоверяющий личность гражданина Российской Федерации</t>
  </si>
  <si>
    <t>Число, месяц, год рождения</t>
  </si>
  <si>
    <t>Свидетельство о браке</t>
  </si>
  <si>
    <t>Расчетная стоимость жилья</t>
  </si>
  <si>
    <t>размер общей площади жилого помещения на семьи (кв.м)</t>
  </si>
  <si>
    <t>Количество членов 
семьи (человек)</t>
  </si>
  <si>
    <t>Фамилия 
имя 
отчество 
(последнее при наличии), 
степень родства</t>
  </si>
  <si>
    <t>Лобанов Алексей Александрович - супруг 
Лобанова Оксана Синязовна - супруга  
Лобанова Валерия Алексеевна - дочь</t>
  </si>
  <si>
    <t xml:space="preserve">
Трясоруков Сергей Валерьевич- супруг
Трясорукова Оксана Викторовна- супруга
Трясорукова Валерия Сергеевна - дочь
Трясорукова Виктория Сергеевна- дочь
</t>
  </si>
  <si>
    <t xml:space="preserve">
Никонов Евгений Александрович-супруг
Никонова Екатерина Васильевна-супруга</t>
  </si>
  <si>
    <t xml:space="preserve">
Миронов Александр Васильевич-супруг
Миронова Ольга Григорьевна-супруга
Миронов Илья Александрович-сын
Миронова Мария Александровна-дочь</t>
  </si>
  <si>
    <t xml:space="preserve">
Ямашкин Степан Дмитриевич-супруг
Ямашкина Светлана Николаевна-супруга
Ямашкин Илья Степанович-сын
Ямашкина Виктория Степановна - дочь</t>
  </si>
  <si>
    <t xml:space="preserve">
Киржаев Андрей Васильевич-супруг
Киржаева Наталья Сергеевна-супруга
Киржаев Артём Андреевич-сын
Киржаева Александра Андреевна-дочь</t>
  </si>
  <si>
    <t xml:space="preserve">
Коткин Анатолий Анатольевич-супруг
Коткина Светлана Владимировна-супруга
Коткина Кира Анатольевна-дочь
Коткина Карина Анатольевна-дочь</t>
  </si>
  <si>
    <t xml:space="preserve">
Новикова Елена Викторовна- мать
Новикова Ольга Алексеевна-дочь</t>
  </si>
  <si>
    <t xml:space="preserve">
Игонин Александр Вячеславович-супруг
Игонина Наталья Валерьевна-супруга
Игонин Кирилл Александрович-сын</t>
  </si>
  <si>
    <t xml:space="preserve">
Новиков Александр Александрович-супруг
Новикова Наталья Анатольевна-супруга
Новикова Алина Александровна-дочь</t>
  </si>
  <si>
    <t xml:space="preserve"> 
Панкратов Сергей Александрович-супруг
Панкратова Ольга Николаевна-супруга
Панкратова Лилия Сергеевна-дочь</t>
  </si>
  <si>
    <t>8-834-32 (2-15-72)</t>
  </si>
  <si>
    <t xml:space="preserve">
Семенов Сергей Сергеевич-супруг
Семёнова Ольга Владимировна-супруга
Семёнов Дмитрий Сергеевич-сын
Семёнова Ксения Сергеевна-дочь</t>
  </si>
  <si>
    <t>Постановление № 404 от 27.08.2013</t>
  </si>
  <si>
    <t>Постановление № 441 от 26.12.2016</t>
  </si>
  <si>
    <t>Постановление № 537"а" от 27.12.2013</t>
  </si>
  <si>
    <t>Постановление № 247  от 25.04.2013</t>
  </si>
  <si>
    <t>Постановление № 434 от 22.12.2016</t>
  </si>
  <si>
    <t>Постановление № 597 от 05.10.2015</t>
  </si>
  <si>
    <t>Постановление № 178 от 27.04.2018</t>
  </si>
  <si>
    <t>Постановление № 166 от 09.04.2018</t>
  </si>
  <si>
    <t>Дата включения молодой семьи в список участников Мероприятия</t>
  </si>
  <si>
    <t>Орган местного самоуправления, на основании которого молодая семья включена в список участников Мероприятия</t>
  </si>
  <si>
    <t>Дата признания молодой семьи нуждающейся в улучшении жилищных условий органом местного самоуправления</t>
  </si>
  <si>
    <t>Администрация Старошайговского муниципального района Республики Мордовия</t>
  </si>
  <si>
    <t>всего (графа 11 х графу 12)</t>
  </si>
  <si>
    <t xml:space="preserve">
Автейкина Оксана Ивановна - мать
Автейкина Виктория Алексеевна - дочь</t>
  </si>
  <si>
    <t>Постановление №  406 от 27.08.2013</t>
  </si>
  <si>
    <t xml:space="preserve">
 Макеева Марина Васильевна- супруга
Макеева Дарья Алексеевна- дочь
Макеев Родион Алексеевич- сын</t>
  </si>
  <si>
    <t>Постановление № 407 от 27.08.2013</t>
  </si>
  <si>
    <t>Постановление № 195 от 12.05.2014</t>
  </si>
  <si>
    <t xml:space="preserve">Администрация Старошайговского муниципального района Республики Мордовия
</t>
  </si>
  <si>
    <t>Постановление № 353 от 24.07.2014</t>
  </si>
  <si>
    <t>Постановление № 370 от 03.10.2016</t>
  </si>
  <si>
    <t>Постановление № 765 от 26.10.2017</t>
  </si>
  <si>
    <t>Постановление № 796 от 28.11.2017</t>
  </si>
  <si>
    <t>Постановление № 198 от 18.06.2020</t>
  </si>
  <si>
    <t xml:space="preserve">
Принзин Евгений Владимирович
Принзина Оксана Вячеславовна
Принзина Алина Евгеньевна
</t>
  </si>
  <si>
    <t xml:space="preserve">
Казаков Евгений Семёнович-супруг
Казакова Елена
Николаевна-супруга
Казаков Андрей 
Евгеньевич-сын
Казакова Ульяна Евгеньевна - дочь 
</t>
  </si>
  <si>
    <t>Постановление № 209 от 01.07.2019</t>
  </si>
  <si>
    <t xml:space="preserve">
Чевтайкина Кристина Алексеевна-супруга
Чевтайкин Демьян Владимирович-супруг
</t>
  </si>
  <si>
    <t xml:space="preserve">Постановление № 217 от 05.07..2019   </t>
  </si>
  <si>
    <t xml:space="preserve">Администрация
Старошайговского муниципального района Республики Мордовия
</t>
  </si>
  <si>
    <t>Администрация
Старошайговского муниципального района Республики Мордовия</t>
  </si>
  <si>
    <r>
      <t xml:space="preserve">Главный специалист      </t>
    </r>
    <r>
      <rPr>
        <u/>
        <sz val="12"/>
        <rFont val="Times New Roman"/>
        <family val="1"/>
        <charset val="204"/>
      </rPr>
      <t xml:space="preserve">                                                                                                </t>
    </r>
    <r>
      <rPr>
        <sz val="12"/>
        <rFont val="Times New Roman"/>
        <family val="1"/>
        <charset val="204"/>
      </rPr>
      <t xml:space="preserve">    Базаркина Н.А.</t>
    </r>
  </si>
  <si>
    <t xml:space="preserve">
Якомаскина Кристина Викторовна-мать
Якомаскина Ульяна Викторовна-дочь
</t>
  </si>
  <si>
    <t xml:space="preserve">
Котькин Максим Викторович- отец
Котькина Анна Юрьевна-мать  
Котькин Иван Максимович-сын
</t>
  </si>
  <si>
    <t>Постановление № 370 от 19.07.2019</t>
  </si>
  <si>
    <t>стоимость 1 кв.м ( рублей)</t>
  </si>
  <si>
    <t>Постановление № 459 от  09.08.2021</t>
  </si>
  <si>
    <r>
      <t>Заместитель Главы Старошайговского муниципального района</t>
    </r>
    <r>
      <rPr>
        <u/>
        <sz val="12"/>
        <rFont val="Times New Roman"/>
        <family val="1"/>
        <charset val="204"/>
      </rPr>
      <t xml:space="preserve">                                                                    Чернов А.А.</t>
    </r>
  </si>
  <si>
    <t>Постановление № 171 от 20.01.2016</t>
  </si>
  <si>
    <t xml:space="preserve">
Дорофеев Андрей Сергеевич-супруг
Дорофеева Марина Владимировна-супруга
Дорофеева Николь Андреевна - дочь 
Дорофеева Василиса Андреевна</t>
  </si>
  <si>
    <t xml:space="preserve">
Мартьянова Татьяна Николаевна-мать
Мартьянова Ульяна Сергеевна-дочь
Обманкин Богдан Александрович-сын
</t>
  </si>
  <si>
    <t>1.</t>
  </si>
  <si>
    <t xml:space="preserve">Трифонова Валентина Николаевна-супруга
Трифонов Сергей Александрович-супруг
Чуприкова Ангелина Михайловна-дочь
Чуприков Савелий Михайлович-сын
Трифонов Платон Сергеевич-сын
Трифонова Влада Сергевна-дочь
</t>
  </si>
  <si>
    <t>Постановление №     от   21.07.2022</t>
  </si>
  <si>
    <t>Список молодых семей - участников мероприятия по обеспечению жильём молодых семей ведомственной целевой программы "Оказание государственной поддержки гражданам в обеспечении жильём и оплате жилищно-коммунальных услуг" государственной программы Российской Федерации "Обеспечение доступным и комфортным жильём и коммунальными услугами граждан Российской Федерации", изъявивших желание получить социальную выплату в 2023 году                                                                                                                                 по Старошайговскому муниципальному району</t>
  </si>
  <si>
    <r>
      <t xml:space="preserve">Глава Старошайговского муниципального района  </t>
    </r>
    <r>
      <rPr>
        <u/>
        <sz val="12"/>
        <rFont val="Times New Roman"/>
        <family val="1"/>
        <charset val="204"/>
      </rPr>
      <t xml:space="preserve">                                                                                        </t>
    </r>
    <r>
      <rPr>
        <sz val="12"/>
        <rFont val="Times New Roman"/>
        <family val="1"/>
        <charset val="204"/>
      </rPr>
      <t>Мухин Г.А.</t>
    </r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</si>
</sst>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4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4" fillId="0" borderId="0" xfId="0" applyFont="1"/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4" fillId="0" borderId="0" xfId="0" applyFont="1" applyBorder="1"/>
    <xf numFmtId="0" fontId="4" fillId="0" borderId="0" xfId="0" applyFont="1" applyFill="1"/>
    <xf numFmtId="0" fontId="2" fillId="0" borderId="0" xfId="0" applyFont="1" applyBorder="1" applyAlignment="1">
      <alignment horizontal="left"/>
    </xf>
    <xf numFmtId="0" fontId="8" fillId="0" borderId="0" xfId="0" applyFont="1" applyBorder="1"/>
    <xf numFmtId="0" fontId="2" fillId="0" borderId="0" xfId="0" applyFont="1" applyAlignment="1">
      <alignment horizontal="left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centerContinuous" vertical="center"/>
    </xf>
    <xf numFmtId="14" fontId="2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centerContinuous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top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top"/>
    </xf>
    <xf numFmtId="0" fontId="4" fillId="0" borderId="0" xfId="0" applyFont="1" applyAlignment="1">
      <alignment vertical="top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14" fontId="2" fillId="0" borderId="3" xfId="0" applyNumberFormat="1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vertical="top" wrapText="1"/>
    </xf>
    <xf numFmtId="14" fontId="2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Continuous" vertical="center" wrapText="1"/>
    </xf>
    <xf numFmtId="0" fontId="4" fillId="0" borderId="0" xfId="0" applyFont="1" applyFill="1" applyAlignment="1">
      <alignment horizontal="centerContinuous" vertical="center" wrapText="1"/>
    </xf>
    <xf numFmtId="0" fontId="4" fillId="0" borderId="0" xfId="0" applyFont="1" applyFill="1" applyAlignment="1">
      <alignment horizontal="center" vertical="center"/>
    </xf>
    <xf numFmtId="49" fontId="2" fillId="0" borderId="0" xfId="0" applyNumberFormat="1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/>
    </xf>
    <xf numFmtId="1" fontId="2" fillId="0" borderId="0" xfId="0" applyNumberFormat="1" applyFont="1" applyBorder="1" applyAlignment="1">
      <alignment horizontal="left"/>
    </xf>
    <xf numFmtId="1" fontId="2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right" vertical="top"/>
    </xf>
    <xf numFmtId="0" fontId="0" fillId="0" borderId="0" xfId="0" applyFill="1" applyAlignment="1"/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/>
    </xf>
    <xf numFmtId="0" fontId="9" fillId="0" borderId="4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top" wrapText="1"/>
    </xf>
    <xf numFmtId="14" fontId="2" fillId="2" borderId="1" xfId="0" applyNumberFormat="1" applyFont="1" applyFill="1" applyBorder="1" applyAlignment="1">
      <alignment vertical="top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/>
    <xf numFmtId="0" fontId="0" fillId="0" borderId="0" xfId="0" applyBorder="1" applyAlignment="1"/>
    <xf numFmtId="4" fontId="11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/>
    <xf numFmtId="0" fontId="0" fillId="0" borderId="0" xfId="0" applyFont="1" applyBorder="1" applyAlignment="1"/>
    <xf numFmtId="0" fontId="0" fillId="0" borderId="0" xfId="0" applyFont="1" applyBorder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49"/>
  <sheetViews>
    <sheetView tabSelected="1" zoomScale="75" zoomScaleNormal="75" zoomScaleSheetLayoutView="75" workbookViewId="0">
      <selection activeCell="I52" sqref="I52"/>
    </sheetView>
  </sheetViews>
  <sheetFormatPr defaultColWidth="9.140625" defaultRowHeight="18"/>
  <cols>
    <col min="1" max="1" width="10.7109375" style="1" customWidth="1"/>
    <col min="2" max="2" width="13" style="1" customWidth="1"/>
    <col min="3" max="3" width="23.140625" style="1" customWidth="1"/>
    <col min="4" max="4" width="20.140625" style="1" customWidth="1"/>
    <col min="5" max="5" width="32.85546875" style="1" customWidth="1"/>
    <col min="6" max="6" width="13.7109375" style="1" customWidth="1"/>
    <col min="7" max="7" width="12.85546875" style="1" customWidth="1"/>
    <col min="8" max="8" width="21" style="1" customWidth="1"/>
    <col min="9" max="9" width="15.85546875" style="1" customWidth="1"/>
    <col min="10" max="10" width="18.85546875" style="1" customWidth="1"/>
    <col min="11" max="11" width="11.140625" style="1" customWidth="1"/>
    <col min="12" max="12" width="10.5703125" style="1" customWidth="1"/>
    <col min="13" max="13" width="14.85546875" style="1" customWidth="1"/>
    <col min="14" max="14" width="16.5703125" style="1" customWidth="1"/>
    <col min="15" max="16384" width="9.140625" style="1"/>
  </cols>
  <sheetData>
    <row r="1" spans="1:14" ht="21.75" customHeight="1">
      <c r="M1" s="55"/>
      <c r="N1" s="55"/>
    </row>
    <row r="2" spans="1:14" ht="3" hidden="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8"/>
      <c r="M2" s="59"/>
      <c r="N2" s="59"/>
    </row>
    <row r="3" spans="1:14" ht="14.25" hidden="1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8.75" hidden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2"/>
      <c r="N4" s="52"/>
    </row>
    <row r="5" spans="1:14" ht="44.25" hidden="1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7"/>
      <c r="N5" s="57"/>
    </row>
    <row r="6" spans="1:14" ht="18.75" hidden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60"/>
      <c r="N6" s="60"/>
    </row>
    <row r="7" spans="1:14" ht="18.75" hidden="1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61"/>
      <c r="N7" s="61"/>
    </row>
    <row r="8" spans="1:14" ht="18.75" hidden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7"/>
      <c r="N8" s="57"/>
    </row>
    <row r="9" spans="1:14" ht="18.75" hidden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6"/>
      <c r="N9" s="56"/>
    </row>
    <row r="10" spans="1:14" ht="16.5" hidden="1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6"/>
      <c r="N10" s="56"/>
    </row>
    <row r="11" spans="1:14" ht="81.75" customHeight="1">
      <c r="A11" s="16"/>
      <c r="B11" s="54" t="s">
        <v>70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</row>
    <row r="12" spans="1:14" ht="13.5" customHeight="1">
      <c r="A12" s="14"/>
      <c r="B12" s="35"/>
      <c r="C12" s="50"/>
      <c r="D12" s="50"/>
      <c r="E12" s="36"/>
      <c r="F12" s="50"/>
      <c r="G12" s="50"/>
      <c r="H12" s="36"/>
      <c r="I12" s="36"/>
      <c r="J12" s="36"/>
      <c r="K12" s="36"/>
      <c r="L12" s="36"/>
      <c r="M12" s="36"/>
      <c r="N12" s="36"/>
    </row>
    <row r="13" spans="1:14" ht="2.25" customHeight="1">
      <c r="A13" s="52"/>
      <c r="B13" s="53"/>
      <c r="C13" s="53"/>
      <c r="D13" s="53"/>
      <c r="E13" s="51"/>
      <c r="F13" s="51"/>
      <c r="G13" s="51"/>
      <c r="H13" s="51"/>
      <c r="I13" s="37"/>
      <c r="J13" s="3"/>
      <c r="K13" s="3"/>
      <c r="L13" s="3"/>
      <c r="M13" s="3"/>
      <c r="N13" s="3"/>
    </row>
    <row r="14" spans="1:14" ht="17.25" hidden="1" customHeight="1">
      <c r="A14" s="2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43.5" customHeight="1">
      <c r="A15" s="62" t="s">
        <v>5</v>
      </c>
      <c r="B15" s="69" t="s">
        <v>4</v>
      </c>
      <c r="C15" s="70"/>
      <c r="D15" s="70"/>
      <c r="E15" s="70"/>
      <c r="F15" s="70"/>
      <c r="G15" s="70"/>
      <c r="H15" s="71"/>
      <c r="I15" s="64" t="s">
        <v>34</v>
      </c>
      <c r="J15" s="64" t="s">
        <v>35</v>
      </c>
      <c r="K15" s="62" t="s">
        <v>9</v>
      </c>
      <c r="L15" s="63"/>
      <c r="M15" s="63"/>
      <c r="N15" s="64" t="s">
        <v>36</v>
      </c>
    </row>
    <row r="16" spans="1:14" ht="84" customHeight="1">
      <c r="A16" s="62"/>
      <c r="B16" s="62" t="s">
        <v>11</v>
      </c>
      <c r="C16" s="62" t="s">
        <v>12</v>
      </c>
      <c r="D16" s="68" t="s">
        <v>6</v>
      </c>
      <c r="E16" s="68"/>
      <c r="F16" s="72" t="s">
        <v>7</v>
      </c>
      <c r="G16" s="62" t="s">
        <v>8</v>
      </c>
      <c r="H16" s="62"/>
      <c r="I16" s="75"/>
      <c r="J16" s="74"/>
      <c r="K16" s="64" t="s">
        <v>61</v>
      </c>
      <c r="L16" s="64" t="s">
        <v>10</v>
      </c>
      <c r="M16" s="64" t="s">
        <v>38</v>
      </c>
      <c r="N16" s="77"/>
    </row>
    <row r="17" spans="1:14" ht="51.75" customHeight="1">
      <c r="A17" s="63"/>
      <c r="B17" s="63"/>
      <c r="C17" s="63"/>
      <c r="D17" s="11" t="s">
        <v>1</v>
      </c>
      <c r="E17" s="11" t="s">
        <v>2</v>
      </c>
      <c r="F17" s="73"/>
      <c r="G17" s="11" t="s">
        <v>1</v>
      </c>
      <c r="H17" s="18" t="s">
        <v>3</v>
      </c>
      <c r="I17" s="76"/>
      <c r="J17" s="65"/>
      <c r="K17" s="65"/>
      <c r="L17" s="65"/>
      <c r="M17" s="65"/>
      <c r="N17" s="78"/>
    </row>
    <row r="18" spans="1:14" s="21" customFormat="1" ht="15" customHeight="1">
      <c r="A18" s="20">
        <v>1</v>
      </c>
      <c r="B18" s="20">
        <v>2</v>
      </c>
      <c r="C18" s="20">
        <v>3</v>
      </c>
      <c r="D18" s="20">
        <v>4</v>
      </c>
      <c r="E18" s="20">
        <v>5</v>
      </c>
      <c r="F18" s="20">
        <v>6</v>
      </c>
      <c r="G18" s="20">
        <v>7</v>
      </c>
      <c r="H18" s="20">
        <v>8</v>
      </c>
      <c r="I18" s="20">
        <v>9</v>
      </c>
      <c r="J18" s="20">
        <v>10</v>
      </c>
      <c r="K18" s="42">
        <v>11</v>
      </c>
      <c r="L18" s="20">
        <v>12</v>
      </c>
      <c r="M18" s="42">
        <v>13</v>
      </c>
      <c r="N18" s="20">
        <v>14</v>
      </c>
    </row>
    <row r="19" spans="1:14" ht="10.5" hidden="1" customHeight="1">
      <c r="A19" s="66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</row>
    <row r="20" spans="1:14" ht="409.6" customHeight="1">
      <c r="A20" s="22" t="s">
        <v>67</v>
      </c>
      <c r="B20" s="22">
        <v>6</v>
      </c>
      <c r="C20" s="27" t="s">
        <v>68</v>
      </c>
      <c r="D20" s="45"/>
      <c r="E20" s="46"/>
      <c r="F20" s="45"/>
      <c r="G20" s="23"/>
      <c r="H20" s="23"/>
      <c r="I20" s="12" t="s">
        <v>69</v>
      </c>
      <c r="J20" s="12" t="s">
        <v>37</v>
      </c>
      <c r="K20" s="22">
        <v>41276</v>
      </c>
      <c r="L20" s="22">
        <v>108</v>
      </c>
      <c r="M20" s="22">
        <f>PRODUCT(K20:L20)</f>
        <v>4457808</v>
      </c>
      <c r="N20" s="40">
        <v>44747</v>
      </c>
    </row>
    <row r="21" spans="1:14" ht="301.5" customHeight="1">
      <c r="A21" s="22">
        <v>2</v>
      </c>
      <c r="B21" s="25">
        <v>4</v>
      </c>
      <c r="C21" s="27" t="s">
        <v>25</v>
      </c>
      <c r="D21" s="27"/>
      <c r="E21" s="27"/>
      <c r="F21" s="27"/>
      <c r="G21" s="23"/>
      <c r="H21" s="23"/>
      <c r="I21" s="23" t="s">
        <v>29</v>
      </c>
      <c r="J21" s="12" t="s">
        <v>37</v>
      </c>
      <c r="K21" s="22">
        <v>41276</v>
      </c>
      <c r="L21" s="22">
        <v>72</v>
      </c>
      <c r="M21" s="44">
        <f>PRODUCT(K21,L21)</f>
        <v>2971872</v>
      </c>
      <c r="N21" s="39">
        <v>41381</v>
      </c>
    </row>
    <row r="22" spans="1:14" ht="174" customHeight="1">
      <c r="A22" s="22">
        <v>3</v>
      </c>
      <c r="B22" s="26">
        <v>2</v>
      </c>
      <c r="C22" s="27" t="s">
        <v>39</v>
      </c>
      <c r="D22" s="27"/>
      <c r="E22" s="27"/>
      <c r="F22" s="27"/>
      <c r="G22" s="27"/>
      <c r="H22" s="27"/>
      <c r="I22" s="17" t="s">
        <v>26</v>
      </c>
      <c r="J22" s="12" t="s">
        <v>37</v>
      </c>
      <c r="K22" s="22">
        <v>41276</v>
      </c>
      <c r="L22" s="22">
        <v>42</v>
      </c>
      <c r="M22" s="44">
        <f>PRODUCT(K22,L22)</f>
        <v>1733592</v>
      </c>
      <c r="N22" s="39">
        <v>41491</v>
      </c>
    </row>
    <row r="23" spans="1:14" ht="232.5" customHeight="1">
      <c r="A23" s="22">
        <v>4</v>
      </c>
      <c r="B23" s="25">
        <v>3</v>
      </c>
      <c r="C23" s="27" t="s">
        <v>13</v>
      </c>
      <c r="D23" s="27"/>
      <c r="E23" s="27"/>
      <c r="F23" s="13"/>
      <c r="G23" s="23"/>
      <c r="H23" s="17"/>
      <c r="I23" s="17" t="s">
        <v>40</v>
      </c>
      <c r="J23" s="12" t="s">
        <v>37</v>
      </c>
      <c r="K23" s="22">
        <v>41276</v>
      </c>
      <c r="L23" s="22">
        <v>54</v>
      </c>
      <c r="M23" s="44">
        <f>PRODUCT(K23,L23)</f>
        <v>2228904</v>
      </c>
      <c r="N23" s="39">
        <v>41491</v>
      </c>
    </row>
    <row r="24" spans="1:14" ht="254.25" customHeight="1">
      <c r="A24" s="22">
        <v>5</v>
      </c>
      <c r="B24" s="25">
        <v>3</v>
      </c>
      <c r="C24" s="27" t="s">
        <v>41</v>
      </c>
      <c r="D24" s="27"/>
      <c r="E24" s="27"/>
      <c r="F24" s="13"/>
      <c r="G24" s="23"/>
      <c r="H24" s="23"/>
      <c r="I24" s="23" t="s">
        <v>42</v>
      </c>
      <c r="J24" s="12" t="s">
        <v>37</v>
      </c>
      <c r="K24" s="22">
        <v>41276</v>
      </c>
      <c r="L24" s="22">
        <v>72</v>
      </c>
      <c r="M24" s="44">
        <f>PRODUCT(K24,L24)</f>
        <v>2971872</v>
      </c>
      <c r="N24" s="39">
        <v>41505</v>
      </c>
    </row>
    <row r="25" spans="1:14" ht="290.25" customHeight="1">
      <c r="A25" s="22">
        <v>6</v>
      </c>
      <c r="B25" s="25">
        <v>4</v>
      </c>
      <c r="C25" s="27" t="s">
        <v>14</v>
      </c>
      <c r="D25" s="34"/>
      <c r="E25" s="27"/>
      <c r="F25" s="13"/>
      <c r="G25" s="23"/>
      <c r="H25" s="23"/>
      <c r="I25" s="23" t="s">
        <v>28</v>
      </c>
      <c r="J25" s="12" t="s">
        <v>37</v>
      </c>
      <c r="K25" s="22">
        <v>41276</v>
      </c>
      <c r="L25" s="22">
        <v>72</v>
      </c>
      <c r="M25" s="44">
        <f>PRODUCT(K25,L25)</f>
        <v>2971872</v>
      </c>
      <c r="N25" s="39">
        <v>41551</v>
      </c>
    </row>
    <row r="26" spans="1:14" ht="152.25" customHeight="1">
      <c r="A26" s="22">
        <v>7</v>
      </c>
      <c r="B26" s="25">
        <v>2</v>
      </c>
      <c r="C26" s="27" t="s">
        <v>20</v>
      </c>
      <c r="D26" s="27"/>
      <c r="E26" s="27"/>
      <c r="F26" s="27"/>
      <c r="G26" s="27"/>
      <c r="H26" s="27"/>
      <c r="I26" s="17" t="s">
        <v>43</v>
      </c>
      <c r="J26" s="23" t="s">
        <v>44</v>
      </c>
      <c r="K26" s="22">
        <v>41276</v>
      </c>
      <c r="L26" s="22">
        <v>42</v>
      </c>
      <c r="M26" s="44">
        <f t="shared" ref="M26:M29" si="0">PRODUCT(K26,L26)</f>
        <v>1733592</v>
      </c>
      <c r="N26" s="39">
        <v>41754</v>
      </c>
    </row>
    <row r="27" spans="1:14" ht="171.75" customHeight="1">
      <c r="A27" s="23">
        <v>8</v>
      </c>
      <c r="B27" s="25">
        <v>2</v>
      </c>
      <c r="C27" s="27" t="s">
        <v>15</v>
      </c>
      <c r="D27" s="34"/>
      <c r="E27" s="27"/>
      <c r="F27" s="13"/>
      <c r="G27" s="23"/>
      <c r="H27" s="23"/>
      <c r="I27" s="23" t="s">
        <v>45</v>
      </c>
      <c r="J27" s="12" t="s">
        <v>37</v>
      </c>
      <c r="K27" s="22">
        <v>41276</v>
      </c>
      <c r="L27" s="22">
        <v>42</v>
      </c>
      <c r="M27" s="44">
        <f t="shared" si="0"/>
        <v>1733592</v>
      </c>
      <c r="N27" s="39">
        <v>41843</v>
      </c>
    </row>
    <row r="28" spans="1:14" ht="330" customHeight="1">
      <c r="A28" s="23">
        <v>9</v>
      </c>
      <c r="B28" s="25">
        <v>4</v>
      </c>
      <c r="C28" s="27" t="s">
        <v>16</v>
      </c>
      <c r="D28" s="34"/>
      <c r="E28" s="27"/>
      <c r="F28" s="13"/>
      <c r="G28" s="23"/>
      <c r="H28" s="23"/>
      <c r="I28" s="23" t="s">
        <v>31</v>
      </c>
      <c r="J28" s="12" t="s">
        <v>37</v>
      </c>
      <c r="K28" s="22">
        <v>41276</v>
      </c>
      <c r="L28" s="22">
        <v>72</v>
      </c>
      <c r="M28" s="44">
        <f t="shared" si="0"/>
        <v>2971872</v>
      </c>
      <c r="N28" s="39">
        <v>42151</v>
      </c>
    </row>
    <row r="29" spans="1:14" ht="327" customHeight="1">
      <c r="A29" s="23">
        <v>10</v>
      </c>
      <c r="B29" s="25">
        <v>4</v>
      </c>
      <c r="C29" s="27" t="s">
        <v>17</v>
      </c>
      <c r="D29" s="27"/>
      <c r="E29" s="27"/>
      <c r="F29" s="13"/>
      <c r="G29" s="23"/>
      <c r="H29" s="23"/>
      <c r="I29" s="23" t="s">
        <v>64</v>
      </c>
      <c r="J29" s="12" t="s">
        <v>37</v>
      </c>
      <c r="K29" s="22">
        <v>41276</v>
      </c>
      <c r="L29" s="22">
        <v>72</v>
      </c>
      <c r="M29" s="44">
        <f t="shared" si="0"/>
        <v>2971872</v>
      </c>
      <c r="N29" s="40">
        <v>42360</v>
      </c>
    </row>
    <row r="30" spans="1:14" s="4" customFormat="1" ht="380.25" customHeight="1">
      <c r="A30" s="23">
        <v>11</v>
      </c>
      <c r="B30" s="23">
        <v>3</v>
      </c>
      <c r="C30" s="9" t="s">
        <v>65</v>
      </c>
      <c r="D30" s="9"/>
      <c r="E30" s="9"/>
      <c r="F30" s="13"/>
      <c r="G30" s="23"/>
      <c r="H30" s="23"/>
      <c r="I30" s="23" t="s">
        <v>46</v>
      </c>
      <c r="J30" s="12" t="s">
        <v>37</v>
      </c>
      <c r="K30" s="22">
        <v>41276</v>
      </c>
      <c r="L30" s="22">
        <v>72</v>
      </c>
      <c r="M30" s="44">
        <f t="shared" ref="M30:M39" si="1">PRODUCT(K30,L30)</f>
        <v>2971872</v>
      </c>
      <c r="N30" s="39">
        <v>42628</v>
      </c>
    </row>
    <row r="31" spans="1:14" ht="299.25" customHeight="1">
      <c r="A31" s="30">
        <v>12</v>
      </c>
      <c r="B31" s="31">
        <v>4</v>
      </c>
      <c r="C31" s="32" t="s">
        <v>18</v>
      </c>
      <c r="D31" s="28"/>
      <c r="E31" s="28"/>
      <c r="F31" s="29"/>
      <c r="G31" s="30"/>
      <c r="H31" s="30"/>
      <c r="I31" s="30" t="s">
        <v>30</v>
      </c>
      <c r="J31" s="33" t="s">
        <v>37</v>
      </c>
      <c r="K31" s="22">
        <v>41276</v>
      </c>
      <c r="L31" s="22">
        <v>72</v>
      </c>
      <c r="M31" s="44">
        <f t="shared" si="1"/>
        <v>2971872</v>
      </c>
      <c r="N31" s="39">
        <v>42675</v>
      </c>
    </row>
    <row r="32" spans="1:14" ht="351" customHeight="1">
      <c r="A32" s="23">
        <v>13</v>
      </c>
      <c r="B32" s="25">
        <v>4</v>
      </c>
      <c r="C32" s="27" t="s">
        <v>19</v>
      </c>
      <c r="D32" s="27"/>
      <c r="E32" s="27"/>
      <c r="F32" s="13"/>
      <c r="G32" s="23"/>
      <c r="H32" s="23"/>
      <c r="I32" s="23" t="s">
        <v>27</v>
      </c>
      <c r="J32" s="12" t="s">
        <v>37</v>
      </c>
      <c r="K32" s="22">
        <v>41276</v>
      </c>
      <c r="L32" s="22">
        <v>72</v>
      </c>
      <c r="M32" s="44">
        <f t="shared" si="1"/>
        <v>2971872</v>
      </c>
      <c r="N32" s="39">
        <v>42716</v>
      </c>
    </row>
    <row r="33" spans="1:14" ht="243" customHeight="1">
      <c r="A33" s="23">
        <v>14</v>
      </c>
      <c r="B33" s="25">
        <v>3</v>
      </c>
      <c r="C33" s="27" t="s">
        <v>66</v>
      </c>
      <c r="D33" s="27"/>
      <c r="E33" s="27"/>
      <c r="F33" s="13"/>
      <c r="G33" s="10"/>
      <c r="H33" s="10"/>
      <c r="I33" s="17" t="s">
        <v>47</v>
      </c>
      <c r="J33" s="12" t="s">
        <v>37</v>
      </c>
      <c r="K33" s="22">
        <v>41276</v>
      </c>
      <c r="L33" s="22">
        <v>54</v>
      </c>
      <c r="M33" s="44">
        <f t="shared" si="1"/>
        <v>2228904</v>
      </c>
      <c r="N33" s="39">
        <v>43031</v>
      </c>
    </row>
    <row r="34" spans="1:14" ht="252.75" customHeight="1">
      <c r="A34" s="23">
        <v>15</v>
      </c>
      <c r="B34" s="25">
        <v>3</v>
      </c>
      <c r="C34" s="27" t="s">
        <v>21</v>
      </c>
      <c r="D34" s="27"/>
      <c r="E34" s="27"/>
      <c r="F34" s="24"/>
      <c r="G34" s="23"/>
      <c r="H34" s="23"/>
      <c r="I34" s="23" t="s">
        <v>48</v>
      </c>
      <c r="J34" s="12" t="s">
        <v>37</v>
      </c>
      <c r="K34" s="22">
        <v>41276</v>
      </c>
      <c r="L34" s="22">
        <v>54</v>
      </c>
      <c r="M34" s="44">
        <f t="shared" si="1"/>
        <v>2228904</v>
      </c>
      <c r="N34" s="39">
        <v>43060</v>
      </c>
    </row>
    <row r="35" spans="1:14" ht="284.25" customHeight="1">
      <c r="A35" s="79">
        <v>16</v>
      </c>
      <c r="B35" s="79">
        <v>3</v>
      </c>
      <c r="C35" s="80" t="s">
        <v>23</v>
      </c>
      <c r="D35" s="81"/>
      <c r="E35" s="81"/>
      <c r="F35" s="82"/>
      <c r="G35" s="79"/>
      <c r="H35" s="79"/>
      <c r="I35" s="79" t="s">
        <v>33</v>
      </c>
      <c r="J35" s="83" t="s">
        <v>37</v>
      </c>
      <c r="K35" s="84">
        <v>41276</v>
      </c>
      <c r="L35" s="84">
        <v>54</v>
      </c>
      <c r="M35" s="85">
        <f t="shared" ref="M35" si="2">PRODUCT(K35,L35)</f>
        <v>2228904</v>
      </c>
      <c r="N35" s="86">
        <v>43161</v>
      </c>
    </row>
    <row r="36" spans="1:14" ht="275.25" customHeight="1">
      <c r="A36" s="23">
        <v>17</v>
      </c>
      <c r="B36" s="25">
        <v>3</v>
      </c>
      <c r="C36" s="27" t="s">
        <v>22</v>
      </c>
      <c r="D36" s="27"/>
      <c r="E36" s="27"/>
      <c r="F36" s="13"/>
      <c r="G36" s="23"/>
      <c r="H36" s="23"/>
      <c r="I36" s="23" t="s">
        <v>32</v>
      </c>
      <c r="J36" s="12" t="s">
        <v>37</v>
      </c>
      <c r="K36" s="22">
        <v>41276</v>
      </c>
      <c r="L36" s="22">
        <v>54</v>
      </c>
      <c r="M36" s="44">
        <f>PRODUCT(K36,L36)</f>
        <v>2228904</v>
      </c>
      <c r="N36" s="39">
        <v>43189</v>
      </c>
    </row>
    <row r="37" spans="1:14" ht="318" customHeight="1">
      <c r="A37" s="23">
        <v>18</v>
      </c>
      <c r="B37" s="23">
        <v>3</v>
      </c>
      <c r="C37" s="27" t="s">
        <v>50</v>
      </c>
      <c r="D37" s="27"/>
      <c r="E37" s="27"/>
      <c r="F37" s="13"/>
      <c r="G37" s="23"/>
      <c r="H37" s="23"/>
      <c r="I37" s="23" t="s">
        <v>49</v>
      </c>
      <c r="J37" s="12" t="s">
        <v>37</v>
      </c>
      <c r="K37" s="22">
        <v>41276</v>
      </c>
      <c r="L37" s="22">
        <v>54</v>
      </c>
      <c r="M37" s="44">
        <f t="shared" si="1"/>
        <v>2228904</v>
      </c>
      <c r="N37" s="39">
        <v>43461</v>
      </c>
    </row>
    <row r="38" spans="1:14" ht="379.5" customHeight="1">
      <c r="A38" s="41">
        <v>19</v>
      </c>
      <c r="B38" s="23">
        <v>4</v>
      </c>
      <c r="C38" s="27" t="s">
        <v>51</v>
      </c>
      <c r="D38" s="27"/>
      <c r="E38" s="27"/>
      <c r="F38" s="13"/>
      <c r="G38" s="23"/>
      <c r="H38" s="23"/>
      <c r="I38" s="23" t="s">
        <v>52</v>
      </c>
      <c r="J38" s="12" t="s">
        <v>37</v>
      </c>
      <c r="K38" s="22">
        <v>41276</v>
      </c>
      <c r="L38" s="22">
        <v>72</v>
      </c>
      <c r="M38" s="44">
        <f t="shared" si="1"/>
        <v>2971872</v>
      </c>
      <c r="N38" s="39">
        <v>43626</v>
      </c>
    </row>
    <row r="39" spans="1:14" ht="142.5" customHeight="1">
      <c r="A39" s="41">
        <v>20</v>
      </c>
      <c r="B39" s="23">
        <v>2</v>
      </c>
      <c r="C39" s="27" t="s">
        <v>53</v>
      </c>
      <c r="D39" s="27"/>
      <c r="E39" s="27"/>
      <c r="F39" s="13"/>
      <c r="G39" s="23"/>
      <c r="H39" s="23"/>
      <c r="I39" s="23" t="s">
        <v>54</v>
      </c>
      <c r="J39" s="12" t="s">
        <v>55</v>
      </c>
      <c r="K39" s="22">
        <v>41276</v>
      </c>
      <c r="L39" s="22">
        <v>42</v>
      </c>
      <c r="M39" s="44">
        <f t="shared" si="1"/>
        <v>1733592</v>
      </c>
      <c r="N39" s="39">
        <v>43643</v>
      </c>
    </row>
    <row r="40" spans="1:14" ht="181.5" customHeight="1">
      <c r="A40" s="41">
        <v>21</v>
      </c>
      <c r="B40" s="23">
        <v>2</v>
      </c>
      <c r="C40" s="27" t="s">
        <v>58</v>
      </c>
      <c r="D40" s="27"/>
      <c r="E40" s="27"/>
      <c r="F40" s="13"/>
      <c r="G40" s="23"/>
      <c r="H40" s="23"/>
      <c r="I40" s="23" t="s">
        <v>60</v>
      </c>
      <c r="J40" s="12" t="s">
        <v>56</v>
      </c>
      <c r="K40" s="22">
        <v>41276</v>
      </c>
      <c r="L40" s="22">
        <v>42</v>
      </c>
      <c r="M40" s="44">
        <f t="shared" ref="M40" si="3">PRODUCT(K40,L40)</f>
        <v>1733592</v>
      </c>
      <c r="N40" s="39">
        <v>43662</v>
      </c>
    </row>
    <row r="41" spans="1:14" ht="289.5" customHeight="1">
      <c r="A41" s="41">
        <v>22</v>
      </c>
      <c r="B41" s="23">
        <v>3</v>
      </c>
      <c r="C41" s="27" t="s">
        <v>59</v>
      </c>
      <c r="D41" s="27"/>
      <c r="E41" s="27"/>
      <c r="F41" s="13"/>
      <c r="G41" s="23"/>
      <c r="H41" s="23"/>
      <c r="I41" s="23" t="s">
        <v>62</v>
      </c>
      <c r="J41" s="12" t="s">
        <v>56</v>
      </c>
      <c r="K41" s="22">
        <v>41276</v>
      </c>
      <c r="L41" s="22">
        <v>54</v>
      </c>
      <c r="M41" s="44">
        <f>PRODUCT(K23,L41)</f>
        <v>2228904</v>
      </c>
      <c r="N41" s="39">
        <v>44411</v>
      </c>
    </row>
    <row r="42" spans="1:14">
      <c r="A42" s="87"/>
      <c r="B42" s="92"/>
      <c r="C42" s="92"/>
      <c r="D42" s="92"/>
      <c r="E42" s="92"/>
      <c r="F42" s="92"/>
      <c r="G42" s="6"/>
      <c r="H42" s="6"/>
      <c r="I42" s="6"/>
      <c r="J42" s="6"/>
      <c r="K42" s="6"/>
      <c r="L42" s="6"/>
      <c r="M42" s="43">
        <f>SUM(M20:M41)</f>
        <v>55474944</v>
      </c>
      <c r="N42" s="6"/>
    </row>
    <row r="43" spans="1:14">
      <c r="A43" s="90" t="s">
        <v>71</v>
      </c>
      <c r="B43" s="91"/>
      <c r="C43" s="91"/>
      <c r="D43" s="91"/>
      <c r="E43" s="91"/>
      <c r="F43" s="91"/>
      <c r="G43" s="6"/>
      <c r="H43" s="6"/>
      <c r="I43" s="6"/>
      <c r="J43" s="6"/>
      <c r="K43" s="6"/>
      <c r="L43" s="6"/>
      <c r="M43" s="43"/>
      <c r="N43" s="6"/>
    </row>
    <row r="44" spans="1:14">
      <c r="A44" s="87"/>
      <c r="B44" s="88"/>
      <c r="C44" s="88"/>
      <c r="D44" s="88"/>
      <c r="E44" s="88"/>
      <c r="F44" s="88"/>
      <c r="G44" s="6"/>
      <c r="H44" s="6"/>
      <c r="I44" s="6"/>
      <c r="J44" s="6"/>
      <c r="K44" s="6"/>
      <c r="L44" s="6"/>
      <c r="M44" s="43"/>
      <c r="N44" s="6"/>
    </row>
    <row r="45" spans="1:14" ht="18" customHeight="1">
      <c r="A45" s="47" t="s">
        <v>63</v>
      </c>
      <c r="B45" s="48"/>
      <c r="C45" s="48"/>
      <c r="D45" s="48"/>
      <c r="E45" s="48"/>
      <c r="F45" s="48"/>
      <c r="G45" s="8"/>
      <c r="H45" s="8"/>
      <c r="I45" s="8"/>
      <c r="J45" s="8"/>
      <c r="K45" s="8"/>
      <c r="L45" s="8"/>
      <c r="M45" s="8"/>
      <c r="N45" s="8"/>
    </row>
    <row r="46" spans="1:14" ht="36.75" customHeight="1">
      <c r="A46" s="47" t="s">
        <v>57</v>
      </c>
      <c r="B46" s="49"/>
      <c r="C46" s="49"/>
      <c r="D46" s="49"/>
      <c r="E46" s="49"/>
      <c r="F46" s="19"/>
      <c r="G46" s="19"/>
      <c r="H46" s="89"/>
      <c r="I46" s="19"/>
      <c r="J46" s="19"/>
      <c r="K46" s="19"/>
      <c r="L46" s="19"/>
      <c r="M46" s="7"/>
      <c r="N46" s="7"/>
    </row>
    <row r="47" spans="1:14" ht="13.5" customHeight="1">
      <c r="A47" s="47" t="s">
        <v>0</v>
      </c>
      <c r="B47" s="47"/>
      <c r="C47" s="47"/>
      <c r="D47" s="19" t="s">
        <v>24</v>
      </c>
      <c r="E47" s="19"/>
      <c r="F47" s="19"/>
      <c r="G47" s="19"/>
      <c r="H47" s="19"/>
      <c r="I47" s="19"/>
      <c r="J47" s="19"/>
      <c r="K47" s="19"/>
      <c r="L47" s="19"/>
      <c r="M47" s="7"/>
      <c r="N47" s="7"/>
    </row>
    <row r="48" spans="1:14" ht="26.25" customHeight="1">
      <c r="A48" s="38"/>
      <c r="B48" s="38"/>
      <c r="C48" s="38"/>
      <c r="D48" s="15"/>
      <c r="E48" s="19"/>
      <c r="F48" s="19"/>
      <c r="G48" s="19"/>
      <c r="H48" s="19"/>
      <c r="I48" s="19"/>
      <c r="J48" s="19"/>
      <c r="K48" s="19"/>
      <c r="L48" s="19"/>
      <c r="M48" s="7"/>
      <c r="N48" s="7"/>
    </row>
    <row r="49" spans="3:14">
      <c r="C49" s="38"/>
      <c r="D49" s="15"/>
      <c r="E49" s="19"/>
      <c r="F49" s="19"/>
      <c r="G49" s="19"/>
      <c r="H49" s="19"/>
      <c r="I49" s="19"/>
      <c r="J49" s="19"/>
      <c r="K49" s="19"/>
      <c r="L49" s="19"/>
      <c r="M49" s="7"/>
      <c r="N49" s="7"/>
    </row>
  </sheetData>
  <mergeCells count="33">
    <mergeCell ref="A47:C47"/>
    <mergeCell ref="A15:A17"/>
    <mergeCell ref="L16:L17"/>
    <mergeCell ref="A19:N19"/>
    <mergeCell ref="D16:E16"/>
    <mergeCell ref="K15:M15"/>
    <mergeCell ref="C16:C17"/>
    <mergeCell ref="M16:M17"/>
    <mergeCell ref="G16:H16"/>
    <mergeCell ref="K16:K17"/>
    <mergeCell ref="B15:H15"/>
    <mergeCell ref="B16:B17"/>
    <mergeCell ref="F16:F17"/>
    <mergeCell ref="J15:J17"/>
    <mergeCell ref="I15:I17"/>
    <mergeCell ref="N15:N17"/>
    <mergeCell ref="B11:N11"/>
    <mergeCell ref="M1:N1"/>
    <mergeCell ref="M10:N10"/>
    <mergeCell ref="M8:N8"/>
    <mergeCell ref="M9:N9"/>
    <mergeCell ref="M4:N4"/>
    <mergeCell ref="M5:N5"/>
    <mergeCell ref="L2:N2"/>
    <mergeCell ref="M6:N6"/>
    <mergeCell ref="M7:N7"/>
    <mergeCell ref="A45:F45"/>
    <mergeCell ref="A46:E46"/>
    <mergeCell ref="F12:G12"/>
    <mergeCell ref="C12:D12"/>
    <mergeCell ref="E13:H13"/>
    <mergeCell ref="A13:D13"/>
    <mergeCell ref="A43:F43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1" fitToWidth="0" fitToHeight="0" orientation="landscape" useFirstPageNumber="1" r:id="rId1"/>
  <headerFooter>
    <oddFooter>&amp;C                                                                                                                                                                                                       &amp;P</oddFooter>
  </headerFooter>
  <rowBreaks count="1" manualBreakCount="1">
    <brk id="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Company>svoydom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svetlanam</dc:creator>
  <cp:lastModifiedBy>Natanat</cp:lastModifiedBy>
  <cp:lastPrinted>2022-01-18T14:07:30Z</cp:lastPrinted>
  <dcterms:created xsi:type="dcterms:W3CDTF">2007-03-13T05:36:26Z</dcterms:created>
  <dcterms:modified xsi:type="dcterms:W3CDTF">2022-09-26T07:47:24Z</dcterms:modified>
</cp:coreProperties>
</file>