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3" r:id="rId1"/>
  </sheets>
  <calcPr calcId="124519"/>
</workbook>
</file>

<file path=xl/calcChain.xml><?xml version="1.0" encoding="utf-8"?>
<calcChain xmlns="http://schemas.openxmlformats.org/spreadsheetml/2006/main">
  <c r="T21" i="3"/>
  <c r="H16"/>
  <c r="E15"/>
  <c r="P14"/>
  <c r="K14"/>
  <c r="I14"/>
  <c r="H14"/>
  <c r="P13"/>
  <c r="G13"/>
  <c r="H13" s="1"/>
  <c r="E13"/>
  <c r="P12"/>
  <c r="N12"/>
  <c r="G12"/>
  <c r="H12" s="1"/>
  <c r="F12"/>
  <c r="E12"/>
  <c r="K10"/>
  <c r="H10"/>
  <c r="E10"/>
  <c r="P9"/>
  <c r="G9"/>
  <c r="K9" s="1"/>
  <c r="F9"/>
  <c r="E9"/>
  <c r="P8"/>
  <c r="N8"/>
  <c r="K8"/>
  <c r="G8"/>
  <c r="F8"/>
  <c r="E8"/>
  <c r="P7"/>
  <c r="G7"/>
  <c r="K7" s="1"/>
  <c r="F7"/>
  <c r="E7"/>
  <c r="P6"/>
  <c r="N6"/>
  <c r="G6"/>
  <c r="F6"/>
  <c r="E6"/>
  <c r="P5"/>
  <c r="N5"/>
  <c r="G5"/>
  <c r="F5"/>
  <c r="E5"/>
  <c r="H5" l="1"/>
  <c r="K12"/>
  <c r="H6"/>
  <c r="H8"/>
  <c r="K5"/>
  <c r="K6"/>
  <c r="I8"/>
  <c r="I12"/>
  <c r="K13"/>
  <c r="I5"/>
  <c r="I6"/>
  <c r="I13"/>
</calcChain>
</file>

<file path=xl/sharedStrings.xml><?xml version="1.0" encoding="utf-8"?>
<sst xmlns="http://schemas.openxmlformats.org/spreadsheetml/2006/main" count="68" uniqueCount="60">
  <si>
    <t>Наименование   показателя</t>
  </si>
  <si>
    <t>Ед . изм.</t>
  </si>
  <si>
    <t>Прогноз с начала года</t>
  </si>
  <si>
    <t>Факт с начала года</t>
  </si>
  <si>
    <t>% вып-я с нач. года</t>
  </si>
  <si>
    <t>% вып-я годового прогноза</t>
  </si>
  <si>
    <t>Прогноз</t>
  </si>
  <si>
    <t xml:space="preserve">Факт                                                                                                                                                            </t>
  </si>
  <si>
    <t xml:space="preserve">% вып-я </t>
  </si>
  <si>
    <t>тонн</t>
  </si>
  <si>
    <t>Объем инвестиций  в основной капитал, за исключением бюджетных средств</t>
  </si>
  <si>
    <t>тыс.руб</t>
  </si>
  <si>
    <t>Объем инвестиций  в основной капитал, в расчете на 1 жителя</t>
  </si>
  <si>
    <t>рублей</t>
  </si>
  <si>
    <t xml:space="preserve">Объем оборота розничной торговли во всех каналах реализации </t>
  </si>
  <si>
    <t>т.руб</t>
  </si>
  <si>
    <t>Ввод жилья</t>
  </si>
  <si>
    <t>кв.м.</t>
  </si>
  <si>
    <t>Условное поголовье КРС в общ.секторе</t>
  </si>
  <si>
    <t>гол</t>
  </si>
  <si>
    <t>Среднемесячная номинальная начисленная з/плата работников  (по кр и ср пред)</t>
  </si>
  <si>
    <t xml:space="preserve"> </t>
  </si>
  <si>
    <t>%</t>
  </si>
  <si>
    <t xml:space="preserve">Число субъектов малого и среднего предпринимательства </t>
  </si>
  <si>
    <t>едениц</t>
  </si>
  <si>
    <t xml:space="preserve">Темп роста числа субъектов малого и среднего предпринимательства </t>
  </si>
  <si>
    <t xml:space="preserve">Отношение численности безработных граждан, зарегистрированных в органах службы занятости на конец отчетного периода, к концу предыдущего года </t>
  </si>
  <si>
    <t>пред месяц январь</t>
  </si>
  <si>
    <t>Факт 2020</t>
  </si>
  <si>
    <t>Прогноз 2021</t>
  </si>
  <si>
    <t>прогноз 2021г.  в % к 2020</t>
  </si>
  <si>
    <t>Факт     2020 г.</t>
  </si>
  <si>
    <t>2021 в % к 2020</t>
  </si>
  <si>
    <t xml:space="preserve">                      в   т.ч. март             </t>
  </si>
  <si>
    <t xml:space="preserve">   Факт</t>
  </si>
  <si>
    <t>Факт</t>
  </si>
  <si>
    <t>факт 2020г.</t>
  </si>
  <si>
    <t>с нач.года</t>
  </si>
  <si>
    <t>Объем отгруж. продукции -всего</t>
  </si>
  <si>
    <t>т.руб.</t>
  </si>
  <si>
    <t>Производство молока от СХП</t>
  </si>
  <si>
    <t>Закуп молока от СХП</t>
  </si>
  <si>
    <t>Производство мяса от СХП</t>
  </si>
  <si>
    <t>Закуп мяса от СХП</t>
  </si>
  <si>
    <r>
      <t xml:space="preserve">26431,8       </t>
    </r>
    <r>
      <rPr>
        <b/>
        <sz val="8"/>
        <rFont val="Times New Roman"/>
        <family val="1"/>
        <charset val="204"/>
      </rPr>
      <t>за янв 2021</t>
    </r>
  </si>
  <si>
    <t>Темп роста заработной платы</t>
  </si>
  <si>
    <t>96 без. гр.   177,8%</t>
  </si>
  <si>
    <t>56 без. гр.   58,3%</t>
  </si>
  <si>
    <t>факт 2020</t>
  </si>
  <si>
    <t>154 окт</t>
  </si>
  <si>
    <t>96 на 01.01.2021</t>
  </si>
  <si>
    <t xml:space="preserve">отн к </t>
  </si>
  <si>
    <t>177,8 на 01.01.21</t>
  </si>
  <si>
    <t>акт нас 2019</t>
  </si>
  <si>
    <t>2021 год</t>
  </si>
  <si>
    <t>чис без</t>
  </si>
  <si>
    <t>коэф</t>
  </si>
  <si>
    <t>отн</t>
  </si>
  <si>
    <r>
      <t xml:space="preserve">                                                 ОСНОВНЫЕ ПОКАЗАТЕЛИ                      </t>
    </r>
    <r>
      <rPr>
        <b/>
        <sz val="10"/>
        <color indexed="10"/>
        <rFont val="Times New Roman"/>
        <family val="1"/>
        <charset val="204"/>
      </rPr>
      <t xml:space="preserve">                                               </t>
    </r>
    <r>
      <rPr>
        <b/>
        <i/>
        <sz val="10"/>
        <color indexed="10"/>
        <rFont val="Times New Roman"/>
        <family val="1"/>
        <charset val="204"/>
      </rPr>
      <t xml:space="preserve">                               </t>
    </r>
  </si>
  <si>
    <r>
      <t xml:space="preserve">СОЦИАЛЬНО - ЭКОНОМИЧЕСКОГО РАЗВИТИЯ СТАРОШАЙГОВСКОГО МУНИЦИПАЛЬНОГО РАЙОНА  ЗА ЯНВАРЬ-МАРТ 2021 ГОДА        </t>
    </r>
    <r>
      <rPr>
        <b/>
        <sz val="10"/>
        <color indexed="10"/>
        <rFont val="Times New Roman"/>
        <family val="1"/>
        <charset val="204"/>
      </rPr>
      <t xml:space="preserve"> </t>
    </r>
  </si>
</sst>
</file>

<file path=xl/styles.xml><?xml version="1.0" encoding="utf-8"?>
<styleSheet xmlns="http://schemas.openxmlformats.org/spreadsheetml/2006/main">
  <numFmts count="2">
    <numFmt numFmtId="164" formatCode="0.0"/>
    <numFmt numFmtId="165" formatCode="0.000"/>
  </numFmts>
  <fonts count="30">
    <font>
      <sz val="11"/>
      <color theme="1"/>
      <name val="Calibri"/>
      <family val="2"/>
      <charset val="204"/>
      <scheme val="minor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color indexed="10"/>
      <name val="Times New Roman"/>
      <family val="1"/>
      <charset val="204"/>
    </font>
    <font>
      <b/>
      <i/>
      <sz val="10"/>
      <color indexed="10"/>
      <name val="Times New Roman"/>
      <family val="1"/>
      <charset val="204"/>
    </font>
    <font>
      <sz val="11"/>
      <color theme="0"/>
      <name val="Calibri"/>
      <family val="2"/>
      <charset val="204"/>
      <scheme val="minor"/>
    </font>
    <font>
      <b/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9"/>
      <name val="Times New Roman"/>
      <family val="1"/>
      <charset val="204"/>
    </font>
    <font>
      <sz val="12"/>
      <color theme="0"/>
      <name val="Arial Cyr"/>
    </font>
    <font>
      <sz val="12"/>
      <name val="Times New Roman"/>
      <family val="1"/>
      <charset val="204"/>
    </font>
    <font>
      <sz val="9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color rgb="FFFF0000"/>
      <name val="Times New Roman"/>
      <family val="1"/>
      <charset val="204"/>
    </font>
    <font>
      <b/>
      <i/>
      <sz val="10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12"/>
      <color theme="0"/>
      <name val="Times New Roman"/>
      <family val="1"/>
      <charset val="204"/>
    </font>
    <font>
      <sz val="12"/>
      <name val="Batang"/>
      <family val="1"/>
      <charset val="204"/>
    </font>
    <font>
      <sz val="10"/>
      <name val="Arial Cyr"/>
      <family val="2"/>
      <charset val="204"/>
    </font>
    <font>
      <sz val="11"/>
      <color theme="0"/>
      <name val="Arial Cyr"/>
      <family val="2"/>
      <charset val="204"/>
    </font>
    <font>
      <sz val="11"/>
      <color theme="0"/>
      <name val="Times New Roman"/>
      <family val="1"/>
      <charset val="204"/>
    </font>
    <font>
      <b/>
      <sz val="11"/>
      <color theme="0"/>
      <name val="Times New Roman"/>
      <family val="1"/>
      <charset val="204"/>
    </font>
    <font>
      <b/>
      <sz val="10"/>
      <color theme="0"/>
      <name val="Times New Roman"/>
      <family val="1"/>
      <charset val="204"/>
    </font>
    <font>
      <sz val="10"/>
      <color theme="0"/>
      <name val="Times New Roman"/>
      <family val="1"/>
      <charset val="204"/>
    </font>
    <font>
      <sz val="8"/>
      <color theme="0"/>
      <name val="Arial Cyr"/>
    </font>
    <font>
      <b/>
      <sz val="8"/>
      <color theme="0"/>
      <name val="Arial Cyr"/>
      <charset val="204"/>
    </font>
    <font>
      <sz val="9"/>
      <color theme="0"/>
      <name val="Arial Cyr"/>
    </font>
    <font>
      <i/>
      <sz val="10"/>
      <color theme="0"/>
      <name val="Arial Cyr"/>
      <family val="2"/>
      <charset val="204"/>
    </font>
    <font>
      <i/>
      <sz val="10"/>
      <color theme="0"/>
      <name val="Arial Cyr"/>
    </font>
    <font>
      <i/>
      <sz val="10"/>
      <name val="Arial Cy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4">
    <xf numFmtId="0" fontId="0" fillId="0" borderId="0" xfId="0"/>
    <xf numFmtId="164" fontId="1" fillId="2" borderId="1" xfId="0" applyNumberFormat="1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164" fontId="1" fillId="2" borderId="1" xfId="0" applyNumberFormat="1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/>
    </xf>
    <xf numFmtId="1" fontId="1" fillId="2" borderId="1" xfId="0" applyNumberFormat="1" applyFont="1" applyFill="1" applyBorder="1" applyAlignment="1">
      <alignment horizontal="center"/>
    </xf>
    <xf numFmtId="0" fontId="9" fillId="0" borderId="0" xfId="0" applyFont="1"/>
    <xf numFmtId="0" fontId="8" fillId="3" borderId="1" xfId="0" applyFont="1" applyFill="1" applyBorder="1" applyAlignment="1">
      <alignment vertical="center"/>
    </xf>
    <xf numFmtId="0" fontId="8" fillId="3" borderId="1" xfId="0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left" wrapText="1"/>
    </xf>
    <xf numFmtId="0" fontId="8" fillId="2" borderId="6" xfId="0" applyFont="1" applyFill="1" applyBorder="1" applyAlignment="1">
      <alignment horizontal="center" wrapText="1"/>
    </xf>
    <xf numFmtId="164" fontId="1" fillId="2" borderId="6" xfId="0" applyNumberFormat="1" applyFont="1" applyFill="1" applyBorder="1" applyAlignment="1">
      <alignment horizontal="center"/>
    </xf>
    <xf numFmtId="0" fontId="8" fillId="2" borderId="6" xfId="0" applyFont="1" applyFill="1" applyBorder="1" applyAlignment="1">
      <alignment horizontal="center"/>
    </xf>
    <xf numFmtId="0" fontId="2" fillId="0" borderId="7" xfId="0" applyFont="1" applyBorder="1" applyAlignment="1">
      <alignment horizontal="left" vertical="center" wrapText="1"/>
    </xf>
    <xf numFmtId="0" fontId="8" fillId="2" borderId="1" xfId="0" applyFont="1" applyFill="1" applyBorder="1" applyAlignment="1">
      <alignment horizontal="center" wrapText="1"/>
    </xf>
    <xf numFmtId="0" fontId="2" fillId="2" borderId="7" xfId="0" applyFont="1" applyFill="1" applyBorder="1" applyAlignment="1">
      <alignment horizontal="left"/>
    </xf>
    <xf numFmtId="0" fontId="12" fillId="0" borderId="2" xfId="0" applyFont="1" applyBorder="1" applyAlignment="1">
      <alignment horizontal="left"/>
    </xf>
    <xf numFmtId="164" fontId="13" fillId="2" borderId="1" xfId="0" applyNumberFormat="1" applyFont="1" applyFill="1" applyBorder="1" applyAlignment="1">
      <alignment horizontal="center"/>
    </xf>
    <xf numFmtId="0" fontId="2" fillId="2" borderId="7" xfId="0" applyFont="1" applyFill="1" applyBorder="1" applyAlignment="1">
      <alignment vertical="center" wrapText="1"/>
    </xf>
    <xf numFmtId="164" fontId="14" fillId="2" borderId="1" xfId="0" applyNumberFormat="1" applyFont="1" applyFill="1" applyBorder="1" applyAlignment="1">
      <alignment horizontal="center"/>
    </xf>
    <xf numFmtId="0" fontId="2" fillId="2" borderId="7" xfId="0" applyFont="1" applyFill="1" applyBorder="1" applyAlignment="1">
      <alignment horizontal="left" wrapText="1"/>
    </xf>
    <xf numFmtId="0" fontId="11" fillId="2" borderId="3" xfId="0" applyFont="1" applyFill="1" applyBorder="1" applyAlignment="1">
      <alignment horizontal="center"/>
    </xf>
    <xf numFmtId="0" fontId="11" fillId="2" borderId="7" xfId="0" applyFont="1" applyFill="1" applyBorder="1" applyAlignment="1">
      <alignment wrapText="1"/>
    </xf>
    <xf numFmtId="0" fontId="12" fillId="0" borderId="2" xfId="0" applyFont="1" applyBorder="1"/>
    <xf numFmtId="0" fontId="2" fillId="2" borderId="7" xfId="0" applyFont="1" applyFill="1" applyBorder="1"/>
    <xf numFmtId="0" fontId="6" fillId="0" borderId="8" xfId="0" applyFont="1" applyBorder="1"/>
    <xf numFmtId="0" fontId="2" fillId="2" borderId="7" xfId="0" applyFont="1" applyFill="1" applyBorder="1" applyAlignment="1">
      <alignment wrapText="1"/>
    </xf>
    <xf numFmtId="164" fontId="1" fillId="2" borderId="1" xfId="0" applyNumberFormat="1" applyFont="1" applyFill="1" applyBorder="1" applyAlignment="1">
      <alignment horizontal="center" wrapText="1"/>
    </xf>
    <xf numFmtId="0" fontId="0" fillId="0" borderId="0" xfId="0" applyFont="1"/>
    <xf numFmtId="0" fontId="11" fillId="2" borderId="9" xfId="0" applyFont="1" applyFill="1" applyBorder="1" applyAlignment="1">
      <alignment wrapText="1"/>
    </xf>
    <xf numFmtId="0" fontId="1" fillId="2" borderId="1" xfId="0" applyFont="1" applyFill="1" applyBorder="1" applyAlignment="1">
      <alignment horizontal="center" vertical="center"/>
    </xf>
    <xf numFmtId="164" fontId="15" fillId="2" borderId="1" xfId="0" applyNumberFormat="1" applyFont="1" applyFill="1" applyBorder="1" applyAlignment="1">
      <alignment vertical="center" wrapText="1"/>
    </xf>
    <xf numFmtId="0" fontId="17" fillId="0" borderId="0" xfId="0" applyFont="1"/>
    <xf numFmtId="0" fontId="18" fillId="0" borderId="0" xfId="0" applyFont="1"/>
    <xf numFmtId="0" fontId="18" fillId="0" borderId="0" xfId="0" applyFont="1" applyBorder="1"/>
    <xf numFmtId="0" fontId="18" fillId="2" borderId="0" xfId="0" applyFont="1" applyFill="1" applyBorder="1"/>
    <xf numFmtId="0" fontId="18" fillId="2" borderId="0" xfId="0" applyFont="1" applyFill="1"/>
    <xf numFmtId="0" fontId="0" fillId="2" borderId="0" xfId="0" applyFill="1"/>
    <xf numFmtId="0" fontId="10" fillId="2" borderId="5" xfId="0" applyFont="1" applyFill="1" applyBorder="1" applyAlignment="1">
      <alignment horizontal="center"/>
    </xf>
    <xf numFmtId="164" fontId="8" fillId="2" borderId="6" xfId="0" applyNumberFormat="1" applyFont="1" applyFill="1" applyBorder="1" applyAlignment="1">
      <alignment horizontal="center"/>
    </xf>
    <xf numFmtId="164" fontId="8" fillId="2" borderId="6" xfId="0" applyNumberFormat="1" applyFont="1" applyFill="1" applyBorder="1" applyAlignment="1">
      <alignment horizontal="center" wrapText="1"/>
    </xf>
    <xf numFmtId="0" fontId="2" fillId="2" borderId="3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/>
    </xf>
    <xf numFmtId="0" fontId="11" fillId="2" borderId="3" xfId="0" applyFont="1" applyFill="1" applyBorder="1" applyAlignment="1">
      <alignment horizontal="center" wrapText="1"/>
    </xf>
    <xf numFmtId="165" fontId="1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0" fontId="11" fillId="2" borderId="3" xfId="0" applyFont="1" applyFill="1" applyBorder="1" applyAlignment="1">
      <alignment horizontal="center" vertical="center"/>
    </xf>
    <xf numFmtId="164" fontId="2" fillId="2" borderId="1" xfId="0" applyNumberFormat="1" applyFont="1" applyFill="1" applyBorder="1" applyAlignment="1">
      <alignment horizontal="center" vertical="center"/>
    </xf>
    <xf numFmtId="0" fontId="9" fillId="2" borderId="0" xfId="0" applyFont="1" applyFill="1"/>
    <xf numFmtId="0" fontId="20" fillId="2" borderId="1" xfId="0" applyFont="1" applyFill="1" applyBorder="1" applyAlignment="1">
      <alignment horizontal="center"/>
    </xf>
    <xf numFmtId="164" fontId="21" fillId="2" borderId="1" xfId="0" applyNumberFormat="1" applyFont="1" applyFill="1" applyBorder="1" applyAlignment="1">
      <alignment horizontal="center"/>
    </xf>
    <xf numFmtId="0" fontId="20" fillId="2" borderId="1" xfId="0" quotePrefix="1" applyFont="1" applyFill="1" applyBorder="1" applyAlignment="1">
      <alignment horizontal="center"/>
    </xf>
    <xf numFmtId="0" fontId="21" fillId="2" borderId="1" xfId="0" applyFont="1" applyFill="1" applyBorder="1" applyAlignment="1">
      <alignment horizontal="center"/>
    </xf>
    <xf numFmtId="164" fontId="22" fillId="2" borderId="1" xfId="0" applyNumberFormat="1" applyFont="1" applyFill="1" applyBorder="1" applyAlignment="1">
      <alignment horizontal="center"/>
    </xf>
    <xf numFmtId="164" fontId="23" fillId="2" borderId="1" xfId="0" applyNumberFormat="1" applyFont="1" applyFill="1" applyBorder="1" applyAlignment="1">
      <alignment horizontal="center"/>
    </xf>
    <xf numFmtId="164" fontId="16" fillId="2" borderId="1" xfId="0" applyNumberFormat="1" applyFont="1" applyFill="1" applyBorder="1" applyAlignment="1">
      <alignment horizontal="right"/>
    </xf>
    <xf numFmtId="164" fontId="19" fillId="2" borderId="1" xfId="0" applyNumberFormat="1" applyFont="1" applyFill="1" applyBorder="1"/>
    <xf numFmtId="164" fontId="16" fillId="2" borderId="1" xfId="0" applyNumberFormat="1" applyFont="1" applyFill="1" applyBorder="1" applyAlignment="1">
      <alignment horizontal="center"/>
    </xf>
    <xf numFmtId="0" fontId="24" fillId="2" borderId="0" xfId="0" applyFont="1" applyFill="1"/>
    <xf numFmtId="0" fontId="5" fillId="2" borderId="0" xfId="0" applyFont="1" applyFill="1"/>
    <xf numFmtId="0" fontId="24" fillId="2" borderId="0" xfId="0" applyFont="1" applyFill="1" applyAlignment="1">
      <alignment horizontal="center"/>
    </xf>
    <xf numFmtId="16" fontId="24" fillId="2" borderId="0" xfId="0" applyNumberFormat="1" applyFont="1" applyFill="1"/>
    <xf numFmtId="0" fontId="19" fillId="2" borderId="1" xfId="0" applyFont="1" applyFill="1" applyBorder="1"/>
    <xf numFmtId="0" fontId="19" fillId="2" borderId="1" xfId="0" applyFont="1" applyFill="1" applyBorder="1" applyAlignment="1">
      <alignment horizontal="center"/>
    </xf>
    <xf numFmtId="0" fontId="9" fillId="0" borderId="1" xfId="0" applyFont="1" applyBorder="1"/>
    <xf numFmtId="0" fontId="19" fillId="2" borderId="1" xfId="0" quotePrefix="1" applyFont="1" applyFill="1" applyBorder="1" applyAlignment="1">
      <alignment horizontal="center"/>
    </xf>
    <xf numFmtId="0" fontId="24" fillId="2" borderId="1" xfId="0" applyFont="1" applyFill="1" applyBorder="1"/>
    <xf numFmtId="0" fontId="24" fillId="2" borderId="1" xfId="0" applyFont="1" applyFill="1" applyBorder="1" applyAlignment="1">
      <alignment horizontal="center" vertical="justify" wrapText="1"/>
    </xf>
    <xf numFmtId="0" fontId="5" fillId="2" borderId="1" xfId="0" applyFont="1" applyFill="1" applyBorder="1"/>
    <xf numFmtId="0" fontId="24" fillId="2" borderId="1" xfId="0" applyFont="1" applyFill="1" applyBorder="1" applyAlignment="1">
      <alignment horizontal="center"/>
    </xf>
    <xf numFmtId="164" fontId="24" fillId="2" borderId="1" xfId="0" applyNumberFormat="1" applyFont="1" applyFill="1" applyBorder="1" applyAlignment="1">
      <alignment horizontal="center"/>
    </xf>
    <xf numFmtId="0" fontId="25" fillId="2" borderId="1" xfId="0" applyFont="1" applyFill="1" applyBorder="1"/>
    <xf numFmtId="0" fontId="25" fillId="2" borderId="1" xfId="0" applyFont="1" applyFill="1" applyBorder="1" applyAlignment="1">
      <alignment horizontal="left"/>
    </xf>
    <xf numFmtId="16" fontId="24" fillId="2" borderId="1" xfId="0" applyNumberFormat="1" applyFont="1" applyFill="1" applyBorder="1"/>
    <xf numFmtId="164" fontId="24" fillId="2" borderId="1" xfId="0" applyNumberFormat="1" applyFont="1" applyFill="1" applyBorder="1"/>
    <xf numFmtId="0" fontId="9" fillId="2" borderId="1" xfId="0" applyFont="1" applyFill="1" applyBorder="1"/>
    <xf numFmtId="0" fontId="16" fillId="2" borderId="0" xfId="0" applyFont="1" applyFill="1" applyBorder="1"/>
    <xf numFmtId="0" fontId="16" fillId="2" borderId="8" xfId="0" applyFont="1" applyFill="1" applyBorder="1"/>
    <xf numFmtId="0" fontId="24" fillId="2" borderId="0" xfId="0" applyFont="1" applyFill="1" applyAlignment="1">
      <alignment horizontal="center" vertical="center"/>
    </xf>
    <xf numFmtId="0" fontId="26" fillId="2" borderId="0" xfId="0" applyFont="1" applyFill="1" applyAlignment="1">
      <alignment horizontal="center"/>
    </xf>
    <xf numFmtId="14" fontId="27" fillId="0" borderId="0" xfId="0" applyNumberFormat="1" applyFont="1" applyBorder="1" applyAlignment="1"/>
    <xf numFmtId="14" fontId="27" fillId="2" borderId="1" xfId="0" applyNumberFormat="1" applyFont="1" applyFill="1" applyBorder="1" applyAlignment="1"/>
    <xf numFmtId="0" fontId="28" fillId="0" borderId="1" xfId="0" applyFont="1" applyBorder="1"/>
    <xf numFmtId="0" fontId="28" fillId="0" borderId="0" xfId="0" applyFont="1"/>
    <xf numFmtId="0" fontId="29" fillId="0" borderId="0" xfId="0" applyFont="1"/>
    <xf numFmtId="14" fontId="27" fillId="0" borderId="0" xfId="0" applyNumberFormat="1" applyFont="1" applyBorder="1" applyAlignment="1">
      <alignment horizontal="left"/>
    </xf>
    <xf numFmtId="14" fontId="27" fillId="2" borderId="1" xfId="0" applyNumberFormat="1" applyFont="1" applyFill="1" applyBorder="1" applyAlignment="1">
      <alignment horizontal="left"/>
    </xf>
    <xf numFmtId="0" fontId="8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/>
    <xf numFmtId="0" fontId="1" fillId="0" borderId="0" xfId="0" applyFont="1" applyBorder="1" applyAlignment="1"/>
    <xf numFmtId="0" fontId="1" fillId="0" borderId="0" xfId="0" applyFont="1" applyBorder="1" applyAlignment="1">
      <alignment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J40"/>
  <sheetViews>
    <sheetView tabSelected="1" workbookViewId="0">
      <selection activeCell="AC7" sqref="AC7"/>
    </sheetView>
  </sheetViews>
  <sheetFormatPr defaultColWidth="10.28515625" defaultRowHeight="15.75"/>
  <cols>
    <col min="1" max="1" width="28" customWidth="1"/>
    <col min="2" max="2" width="9" customWidth="1"/>
    <col min="3" max="3" width="9.5703125" customWidth="1"/>
    <col min="4" max="5" width="9.42578125" customWidth="1"/>
    <col min="8" max="8" width="7.7109375" customWidth="1"/>
    <col min="10" max="10" width="8.7109375" customWidth="1"/>
    <col min="11" max="11" width="9.42578125" customWidth="1"/>
    <col min="12" max="12" width="8.5703125" customWidth="1"/>
    <col min="13" max="13" width="9.140625" style="38" customWidth="1"/>
    <col min="14" max="14" width="8.28515625" customWidth="1"/>
    <col min="15" max="16" width="9.28515625" customWidth="1"/>
    <col min="17" max="17" width="0.42578125" style="6" customWidth="1"/>
    <col min="18" max="19" width="10.28515625" style="76" hidden="1" customWidth="1"/>
    <col min="20" max="20" width="10.28515625" style="69" hidden="1" customWidth="1"/>
    <col min="21" max="21" width="10.28515625" style="65" hidden="1" customWidth="1"/>
    <col min="22" max="22" width="0.140625" style="6" hidden="1" customWidth="1"/>
    <col min="23" max="25" width="10.28515625" style="6" hidden="1" customWidth="1"/>
    <col min="26" max="28" width="10.28515625" hidden="1" customWidth="1"/>
  </cols>
  <sheetData>
    <row r="1" spans="1:36" s="85" customFormat="1" ht="13.5">
      <c r="A1" s="90" t="s">
        <v>58</v>
      </c>
      <c r="B1" s="90"/>
      <c r="C1" s="90"/>
      <c r="D1" s="90"/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  <c r="P1" s="90"/>
      <c r="Q1" s="81"/>
      <c r="R1" s="82"/>
      <c r="S1" s="82"/>
      <c r="T1" s="82"/>
      <c r="U1" s="83"/>
      <c r="V1" s="84"/>
      <c r="W1" s="84"/>
      <c r="X1" s="84"/>
      <c r="Y1" s="84"/>
      <c r="Z1" s="84"/>
      <c r="AA1" s="84"/>
      <c r="AB1" s="84"/>
      <c r="AC1" s="84"/>
      <c r="AD1" s="84"/>
      <c r="AE1" s="84"/>
      <c r="AF1" s="84"/>
      <c r="AG1" s="84"/>
      <c r="AH1" s="84"/>
      <c r="AI1" s="84"/>
      <c r="AJ1" s="84"/>
    </row>
    <row r="2" spans="1:36" s="85" customFormat="1" ht="12.75">
      <c r="A2" s="91" t="s">
        <v>59</v>
      </c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  <c r="Q2" s="86"/>
      <c r="R2" s="87"/>
      <c r="S2" s="87" t="s">
        <v>27</v>
      </c>
      <c r="T2" s="87"/>
      <c r="U2" s="83"/>
      <c r="V2" s="84"/>
      <c r="W2" s="84"/>
      <c r="X2" s="84"/>
      <c r="Y2" s="84"/>
      <c r="Z2" s="84"/>
      <c r="AA2" s="84"/>
      <c r="AB2" s="84"/>
      <c r="AC2" s="84"/>
      <c r="AD2" s="84"/>
      <c r="AE2" s="84"/>
      <c r="AF2" s="84"/>
      <c r="AG2" s="84"/>
      <c r="AH2" s="84"/>
      <c r="AI2" s="84"/>
      <c r="AJ2" s="84"/>
    </row>
    <row r="3" spans="1:36">
      <c r="A3" s="92" t="s">
        <v>0</v>
      </c>
      <c r="B3" s="93" t="s">
        <v>1</v>
      </c>
      <c r="C3" s="88" t="s">
        <v>28</v>
      </c>
      <c r="D3" s="88" t="s">
        <v>29</v>
      </c>
      <c r="E3" s="88" t="s">
        <v>30</v>
      </c>
      <c r="F3" s="88" t="s">
        <v>2</v>
      </c>
      <c r="G3" s="88" t="s">
        <v>3</v>
      </c>
      <c r="H3" s="88" t="s">
        <v>4</v>
      </c>
      <c r="I3" s="88" t="s">
        <v>5</v>
      </c>
      <c r="J3" s="88" t="s">
        <v>31</v>
      </c>
      <c r="K3" s="88" t="s">
        <v>32</v>
      </c>
      <c r="L3" s="89" t="s">
        <v>33</v>
      </c>
      <c r="M3" s="89"/>
      <c r="N3" s="89"/>
      <c r="O3" s="89"/>
      <c r="P3" s="89"/>
      <c r="R3" s="63" t="s">
        <v>6</v>
      </c>
      <c r="S3" s="63" t="s">
        <v>34</v>
      </c>
      <c r="T3" s="64" t="s">
        <v>35</v>
      </c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</row>
    <row r="4" spans="1:36" ht="24">
      <c r="A4" s="92"/>
      <c r="B4" s="93"/>
      <c r="C4" s="88"/>
      <c r="D4" s="88"/>
      <c r="E4" s="88"/>
      <c r="F4" s="88"/>
      <c r="G4" s="88"/>
      <c r="H4" s="88"/>
      <c r="I4" s="88"/>
      <c r="J4" s="88"/>
      <c r="K4" s="88"/>
      <c r="L4" s="7" t="s">
        <v>6</v>
      </c>
      <c r="M4" s="8" t="s">
        <v>7</v>
      </c>
      <c r="N4" s="7" t="s">
        <v>8</v>
      </c>
      <c r="O4" s="9" t="s">
        <v>36</v>
      </c>
      <c r="P4" s="9" t="s">
        <v>32</v>
      </c>
      <c r="R4" s="63" t="s">
        <v>37</v>
      </c>
      <c r="S4" s="63" t="s">
        <v>37</v>
      </c>
      <c r="T4" s="66">
        <v>2020</v>
      </c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</row>
    <row r="5" spans="1:36" ht="17.25" customHeight="1">
      <c r="A5" s="10" t="s">
        <v>38</v>
      </c>
      <c r="B5" s="39" t="s">
        <v>39</v>
      </c>
      <c r="C5" s="11">
        <v>64743.6</v>
      </c>
      <c r="D5" s="11">
        <v>67181</v>
      </c>
      <c r="E5" s="12">
        <f t="shared" ref="E5:E15" si="0">D5/C5*100</f>
        <v>103.76469643331544</v>
      </c>
      <c r="F5" s="1">
        <f t="shared" ref="F5:G9" si="1">L5+R5</f>
        <v>17150</v>
      </c>
      <c r="G5" s="12">
        <f t="shared" si="1"/>
        <v>17153.599999999999</v>
      </c>
      <c r="H5" s="12">
        <f t="shared" ref="H5:H14" si="2">SUM(G5/F5)*100</f>
        <v>100.0209912536443</v>
      </c>
      <c r="I5" s="12">
        <f t="shared" ref="I5:I14" si="3">G5/D5*100</f>
        <v>25.533409743826379</v>
      </c>
      <c r="J5" s="11">
        <v>15973.4</v>
      </c>
      <c r="K5" s="12">
        <f t="shared" ref="K5:K13" si="4">SUM(G5/J5)*100</f>
        <v>107.38853343683874</v>
      </c>
      <c r="L5" s="13">
        <v>5552</v>
      </c>
      <c r="M5" s="13">
        <v>5759.2</v>
      </c>
      <c r="N5" s="40">
        <f>M5/L5*100</f>
        <v>103.73198847262248</v>
      </c>
      <c r="O5" s="11">
        <v>5178.6000000000004</v>
      </c>
      <c r="P5" s="41">
        <f>M5/O5*100</f>
        <v>111.21152435021047</v>
      </c>
      <c r="R5" s="50">
        <v>11598</v>
      </c>
      <c r="S5" s="51">
        <v>11394.4</v>
      </c>
      <c r="T5" s="52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</row>
    <row r="6" spans="1:36" ht="15" customHeight="1">
      <c r="A6" s="14" t="s">
        <v>40</v>
      </c>
      <c r="B6" s="42" t="s">
        <v>9</v>
      </c>
      <c r="C6" s="15">
        <v>35956.400000000001</v>
      </c>
      <c r="D6" s="15">
        <v>36854</v>
      </c>
      <c r="E6" s="1">
        <f t="shared" si="0"/>
        <v>102.49635669866839</v>
      </c>
      <c r="F6" s="1">
        <f t="shared" si="1"/>
        <v>9161</v>
      </c>
      <c r="G6" s="1">
        <f t="shared" si="1"/>
        <v>9059.1999999999989</v>
      </c>
      <c r="H6" s="1">
        <f t="shared" si="2"/>
        <v>98.888767601790178</v>
      </c>
      <c r="I6" s="1">
        <f t="shared" si="3"/>
        <v>24.581320887827641</v>
      </c>
      <c r="J6" s="15">
        <v>9030.9</v>
      </c>
      <c r="K6" s="1">
        <f t="shared" si="4"/>
        <v>100.31336854577062</v>
      </c>
      <c r="L6" s="43">
        <v>3157</v>
      </c>
      <c r="M6" s="43">
        <v>3132.4</v>
      </c>
      <c r="N6" s="1">
        <f>SUM(M6/L6)*100</f>
        <v>99.220779220779221</v>
      </c>
      <c r="O6" s="15">
        <v>3104.3</v>
      </c>
      <c r="P6" s="1">
        <f>SUM(M6/O6)*100</f>
        <v>100.90519601842604</v>
      </c>
      <c r="R6" s="53">
        <v>6004</v>
      </c>
      <c r="S6" s="51">
        <v>5926.7999999999993</v>
      </c>
      <c r="T6" s="52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</row>
    <row r="7" spans="1:36">
      <c r="A7" s="16" t="s">
        <v>41</v>
      </c>
      <c r="B7" s="22" t="s">
        <v>9</v>
      </c>
      <c r="C7" s="1">
        <v>36412.1</v>
      </c>
      <c r="D7" s="2">
        <v>0</v>
      </c>
      <c r="E7" s="1">
        <f t="shared" si="0"/>
        <v>0</v>
      </c>
      <c r="F7" s="1">
        <f t="shared" si="1"/>
        <v>0</v>
      </c>
      <c r="G7" s="1">
        <f t="shared" si="1"/>
        <v>9418</v>
      </c>
      <c r="H7" s="1"/>
      <c r="I7" s="1"/>
      <c r="J7" s="1">
        <v>9141</v>
      </c>
      <c r="K7" s="1">
        <f t="shared" si="4"/>
        <v>103.03030303030303</v>
      </c>
      <c r="L7" s="1"/>
      <c r="M7" s="1">
        <v>3232.7</v>
      </c>
      <c r="N7" s="1"/>
      <c r="O7" s="1">
        <v>3132.1</v>
      </c>
      <c r="P7" s="1">
        <f>SUM(M7/O7)*100</f>
        <v>103.21190255738961</v>
      </c>
      <c r="Q7" s="17"/>
      <c r="R7" s="54">
        <v>0</v>
      </c>
      <c r="S7" s="54">
        <v>6185.3</v>
      </c>
      <c r="T7" s="54"/>
      <c r="U7" s="18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</row>
    <row r="8" spans="1:36">
      <c r="A8" s="14" t="s">
        <v>42</v>
      </c>
      <c r="B8" s="22" t="s">
        <v>9</v>
      </c>
      <c r="C8" s="1">
        <v>1938.1</v>
      </c>
      <c r="D8" s="2">
        <v>2030</v>
      </c>
      <c r="E8" s="1">
        <f t="shared" si="0"/>
        <v>104.74175739125948</v>
      </c>
      <c r="F8" s="1">
        <f t="shared" si="1"/>
        <v>468</v>
      </c>
      <c r="G8" s="1">
        <f t="shared" si="1"/>
        <v>469</v>
      </c>
      <c r="H8" s="1">
        <f t="shared" si="2"/>
        <v>100.21367521367522</v>
      </c>
      <c r="I8" s="1">
        <f t="shared" si="3"/>
        <v>23.103448275862068</v>
      </c>
      <c r="J8" s="1">
        <v>442</v>
      </c>
      <c r="K8" s="1">
        <f t="shared" si="4"/>
        <v>106.10859728506787</v>
      </c>
      <c r="L8" s="1">
        <v>125</v>
      </c>
      <c r="M8" s="1">
        <v>125.6</v>
      </c>
      <c r="N8" s="1">
        <f>SUM(M8/L8)*100</f>
        <v>100.47999999999999</v>
      </c>
      <c r="O8" s="1">
        <v>127.9</v>
      </c>
      <c r="P8" s="1">
        <f>SUM(M8/O8)*100</f>
        <v>98.201720093823283</v>
      </c>
      <c r="Q8" s="17"/>
      <c r="R8" s="54">
        <v>343</v>
      </c>
      <c r="S8" s="54">
        <v>343.4</v>
      </c>
      <c r="T8" s="54"/>
      <c r="U8" s="18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</row>
    <row r="9" spans="1:36">
      <c r="A9" s="16" t="s">
        <v>43</v>
      </c>
      <c r="B9" s="22" t="s">
        <v>9</v>
      </c>
      <c r="C9" s="1">
        <v>737.5</v>
      </c>
      <c r="D9" s="2">
        <v>0</v>
      </c>
      <c r="E9" s="1">
        <f t="shared" si="0"/>
        <v>0</v>
      </c>
      <c r="F9" s="1">
        <f t="shared" si="1"/>
        <v>0</v>
      </c>
      <c r="G9" s="1">
        <f t="shared" si="1"/>
        <v>207.2</v>
      </c>
      <c r="H9" s="1"/>
      <c r="I9" s="1"/>
      <c r="J9" s="1">
        <v>194</v>
      </c>
      <c r="K9" s="1">
        <f t="shared" si="4"/>
        <v>106.80412371134021</v>
      </c>
      <c r="L9" s="2"/>
      <c r="M9" s="1">
        <v>26.1</v>
      </c>
      <c r="N9" s="1"/>
      <c r="O9" s="1">
        <v>44.2</v>
      </c>
      <c r="P9" s="1">
        <f>SUM(M9/O9)*100</f>
        <v>59.049773755656112</v>
      </c>
      <c r="Q9" s="17"/>
      <c r="R9" s="54">
        <v>0</v>
      </c>
      <c r="S9" s="54">
        <v>181.1</v>
      </c>
      <c r="T9" s="54"/>
      <c r="U9" s="18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</row>
    <row r="10" spans="1:36" ht="36.75" customHeight="1">
      <c r="A10" s="19" t="s">
        <v>10</v>
      </c>
      <c r="B10" s="44" t="s">
        <v>11</v>
      </c>
      <c r="C10" s="1">
        <v>107323</v>
      </c>
      <c r="D10" s="2">
        <v>87950</v>
      </c>
      <c r="E10" s="1">
        <f t="shared" si="0"/>
        <v>81.948883277582624</v>
      </c>
      <c r="F10" s="1">
        <v>13590</v>
      </c>
      <c r="G10" s="20">
        <v>56680</v>
      </c>
      <c r="H10" s="20">
        <f t="shared" si="2"/>
        <v>417.07137601177334</v>
      </c>
      <c r="I10" s="1"/>
      <c r="J10" s="1">
        <v>21881</v>
      </c>
      <c r="K10" s="20">
        <f t="shared" si="4"/>
        <v>259.03752113705957</v>
      </c>
      <c r="L10" s="2"/>
      <c r="M10" s="45"/>
      <c r="N10" s="1"/>
      <c r="O10" s="1"/>
      <c r="P10" s="1"/>
      <c r="Q10" s="17"/>
      <c r="R10" s="54"/>
      <c r="S10" s="54"/>
      <c r="T10" s="54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</row>
    <row r="11" spans="1:36" ht="24.75" customHeight="1">
      <c r="A11" s="21" t="s">
        <v>12</v>
      </c>
      <c r="B11" s="22" t="s">
        <v>13</v>
      </c>
      <c r="C11" s="1">
        <v>9513.6</v>
      </c>
      <c r="D11" s="2"/>
      <c r="E11" s="1"/>
      <c r="F11" s="1"/>
      <c r="G11" s="1"/>
      <c r="H11" s="1"/>
      <c r="I11" s="1"/>
      <c r="J11" s="1"/>
      <c r="K11" s="1"/>
      <c r="L11" s="2"/>
      <c r="M11" s="46"/>
      <c r="N11" s="46"/>
      <c r="O11" s="46"/>
      <c r="P11" s="46"/>
      <c r="Q11" s="17"/>
      <c r="R11" s="54"/>
      <c r="S11" s="54"/>
      <c r="T11" s="55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</row>
    <row r="12" spans="1:36" ht="26.25" customHeight="1">
      <c r="A12" s="23" t="s">
        <v>14</v>
      </c>
      <c r="B12" s="22" t="s">
        <v>15</v>
      </c>
      <c r="C12" s="1">
        <v>1255901.2</v>
      </c>
      <c r="D12" s="2">
        <v>1329698</v>
      </c>
      <c r="E12" s="1">
        <f t="shared" si="0"/>
        <v>105.87600362194097</v>
      </c>
      <c r="F12" s="1">
        <f>L12+R12</f>
        <v>313600</v>
      </c>
      <c r="G12" s="1">
        <f>M12+S12</f>
        <v>318647.7</v>
      </c>
      <c r="H12" s="1">
        <f t="shared" si="2"/>
        <v>101.60959821428573</v>
      </c>
      <c r="I12" s="1">
        <f t="shared" si="3"/>
        <v>23.963915114559846</v>
      </c>
      <c r="J12" s="1">
        <v>294241.8</v>
      </c>
      <c r="K12" s="1">
        <f t="shared" si="4"/>
        <v>108.29450472366607</v>
      </c>
      <c r="L12" s="2">
        <v>102283</v>
      </c>
      <c r="M12" s="1">
        <v>107380.7</v>
      </c>
      <c r="N12" s="1">
        <f>SUM(M12/L12)*100</f>
        <v>104.98391717098639</v>
      </c>
      <c r="O12" s="1">
        <v>100400</v>
      </c>
      <c r="P12" s="1">
        <f>SUM(M12/O12)*100</f>
        <v>106.95288844621513</v>
      </c>
      <c r="Q12" s="24"/>
      <c r="R12" s="54">
        <v>211317</v>
      </c>
      <c r="S12" s="54">
        <v>211267</v>
      </c>
      <c r="T12" s="54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</row>
    <row r="13" spans="1:36">
      <c r="A13" s="25" t="s">
        <v>16</v>
      </c>
      <c r="B13" s="22" t="s">
        <v>17</v>
      </c>
      <c r="C13" s="1">
        <v>5616</v>
      </c>
      <c r="D13" s="2">
        <v>4800</v>
      </c>
      <c r="E13" s="1">
        <f t="shared" si="0"/>
        <v>85.470085470085465</v>
      </c>
      <c r="F13" s="1">
        <v>700</v>
      </c>
      <c r="G13" s="1">
        <f>M13+S13</f>
        <v>735</v>
      </c>
      <c r="H13" s="1">
        <f t="shared" si="2"/>
        <v>105</v>
      </c>
      <c r="I13" s="1">
        <f t="shared" si="3"/>
        <v>15.312500000000002</v>
      </c>
      <c r="J13" s="1">
        <v>714.1</v>
      </c>
      <c r="K13" s="1">
        <f t="shared" si="4"/>
        <v>102.92676095784903</v>
      </c>
      <c r="L13" s="2"/>
      <c r="M13" s="1">
        <v>287</v>
      </c>
      <c r="N13" s="1"/>
      <c r="O13" s="1">
        <v>305</v>
      </c>
      <c r="P13" s="1">
        <f>SUM(M13/O13)*100</f>
        <v>94.098360655737707</v>
      </c>
      <c r="Q13" s="24"/>
      <c r="R13" s="54"/>
      <c r="S13" s="54">
        <v>448</v>
      </c>
      <c r="T13" s="54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</row>
    <row r="14" spans="1:36" ht="28.5" customHeight="1">
      <c r="A14" s="21" t="s">
        <v>18</v>
      </c>
      <c r="B14" s="44" t="s">
        <v>19</v>
      </c>
      <c r="C14" s="1">
        <v>10716</v>
      </c>
      <c r="D14" s="2">
        <v>10716</v>
      </c>
      <c r="E14" s="1">
        <v>100</v>
      </c>
      <c r="F14" s="1">
        <v>10716</v>
      </c>
      <c r="G14" s="1">
        <v>10792</v>
      </c>
      <c r="H14" s="5">
        <f t="shared" si="2"/>
        <v>100.70921985815602</v>
      </c>
      <c r="I14" s="5">
        <f t="shared" si="3"/>
        <v>100.70921985815602</v>
      </c>
      <c r="J14" s="1">
        <v>10406.200000000001</v>
      </c>
      <c r="K14" s="1">
        <f>G14/J14*100</f>
        <v>103.70740520074571</v>
      </c>
      <c r="L14" s="1"/>
      <c r="M14" s="1">
        <v>10792</v>
      </c>
      <c r="N14" s="1"/>
      <c r="O14" s="1">
        <v>10406.200000000001</v>
      </c>
      <c r="P14" s="1">
        <f>SUM(M14/O14)*100</f>
        <v>103.70740520074571</v>
      </c>
      <c r="Q14" s="26"/>
      <c r="R14" s="54"/>
      <c r="S14" s="51"/>
      <c r="T14" s="54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</row>
    <row r="15" spans="1:36" ht="37.5" customHeight="1">
      <c r="A15" s="27" t="s">
        <v>20</v>
      </c>
      <c r="B15" s="47" t="s">
        <v>13</v>
      </c>
      <c r="C15" s="28">
        <v>27124.400000000001</v>
      </c>
      <c r="D15" s="2">
        <v>30134.799999999999</v>
      </c>
      <c r="E15" s="1">
        <f t="shared" si="0"/>
        <v>111.09849434457534</v>
      </c>
      <c r="F15" s="1">
        <v>27004.400000000001</v>
      </c>
      <c r="G15" s="28" t="s">
        <v>44</v>
      </c>
      <c r="H15" s="1"/>
      <c r="I15" s="1"/>
      <c r="J15" s="28">
        <v>24504.7</v>
      </c>
      <c r="K15" s="1">
        <v>110.8</v>
      </c>
      <c r="L15" s="2"/>
      <c r="M15" s="1" t="s">
        <v>21</v>
      </c>
      <c r="N15" s="46"/>
      <c r="O15" s="1"/>
      <c r="P15" s="1"/>
      <c r="Q15" s="78" t="s">
        <v>45</v>
      </c>
      <c r="R15" s="56"/>
      <c r="S15" s="57"/>
      <c r="T15" s="58"/>
      <c r="U15" s="76"/>
      <c r="V15" s="49"/>
      <c r="W15" s="49"/>
      <c r="X15" s="49"/>
      <c r="Y15" s="49"/>
      <c r="Z15" s="49"/>
      <c r="AA15" s="6"/>
      <c r="AB15" s="6"/>
      <c r="AC15" s="6"/>
      <c r="AD15" s="6"/>
      <c r="AE15" s="6"/>
      <c r="AF15" s="6"/>
      <c r="AG15" s="6"/>
      <c r="AH15" s="6"/>
      <c r="AI15" s="6"/>
      <c r="AJ15" s="6"/>
    </row>
    <row r="16" spans="1:36" ht="30" customHeight="1">
      <c r="A16" s="19" t="s">
        <v>23</v>
      </c>
      <c r="B16" s="22" t="s">
        <v>24</v>
      </c>
      <c r="C16" s="1">
        <v>200</v>
      </c>
      <c r="D16" s="2"/>
      <c r="E16" s="1"/>
      <c r="F16" s="1"/>
      <c r="G16" s="1">
        <v>203</v>
      </c>
      <c r="H16" s="1">
        <f>G16/C16*100</f>
        <v>101.49999999999999</v>
      </c>
      <c r="I16" s="1"/>
      <c r="J16" s="1"/>
      <c r="K16" s="1"/>
      <c r="L16" s="2"/>
      <c r="M16" s="1"/>
      <c r="N16" s="46"/>
      <c r="O16" s="1"/>
      <c r="P16" s="1"/>
      <c r="Q16" s="77"/>
      <c r="R16" s="56"/>
      <c r="S16" s="63"/>
      <c r="T16" s="58"/>
      <c r="U16" s="69"/>
      <c r="V16" s="60"/>
      <c r="W16" s="60"/>
      <c r="X16" s="60"/>
      <c r="Y16" s="60"/>
      <c r="Z16" s="60"/>
      <c r="AA16" s="29"/>
      <c r="AB16" s="6"/>
      <c r="AC16" s="6"/>
      <c r="AD16" s="6"/>
      <c r="AE16" s="6"/>
      <c r="AF16" s="6"/>
      <c r="AG16" s="6"/>
      <c r="AH16" s="6"/>
      <c r="AI16" s="6"/>
      <c r="AJ16" s="6"/>
    </row>
    <row r="17" spans="1:36" ht="41.25" customHeight="1">
      <c r="A17" s="27" t="s">
        <v>25</v>
      </c>
      <c r="B17" s="22" t="s">
        <v>22</v>
      </c>
      <c r="C17" s="1">
        <v>100</v>
      </c>
      <c r="D17" s="2"/>
      <c r="E17" s="1"/>
      <c r="F17" s="1"/>
      <c r="G17" s="1">
        <v>101.5</v>
      </c>
      <c r="H17" s="1"/>
      <c r="I17" s="1"/>
      <c r="J17" s="1"/>
      <c r="K17" s="1"/>
      <c r="L17" s="2"/>
      <c r="M17" s="1"/>
      <c r="N17" s="46"/>
      <c r="O17" s="1"/>
      <c r="P17" s="1"/>
      <c r="Q17" s="77"/>
      <c r="R17" s="56"/>
      <c r="S17" s="63"/>
      <c r="T17" s="58"/>
      <c r="U17" s="69"/>
      <c r="V17" s="60"/>
      <c r="W17" s="60"/>
      <c r="X17" s="60"/>
      <c r="Y17" s="60"/>
      <c r="Z17" s="60"/>
      <c r="AA17" s="29"/>
      <c r="AB17" s="6"/>
      <c r="AC17" s="6"/>
      <c r="AD17" s="6"/>
      <c r="AE17" s="6"/>
      <c r="AF17" s="6"/>
      <c r="AG17" s="6"/>
      <c r="AH17" s="6"/>
      <c r="AI17" s="6"/>
      <c r="AJ17" s="6"/>
    </row>
    <row r="18" spans="1:36" ht="62.25" customHeight="1" thickBot="1">
      <c r="A18" s="30" t="s">
        <v>26</v>
      </c>
      <c r="B18" s="47" t="s">
        <v>22</v>
      </c>
      <c r="C18" s="3" t="s">
        <v>46</v>
      </c>
      <c r="D18" s="31"/>
      <c r="E18" s="4"/>
      <c r="F18" s="4"/>
      <c r="G18" s="3" t="s">
        <v>47</v>
      </c>
      <c r="H18" s="32"/>
      <c r="I18" s="32"/>
      <c r="J18" s="3"/>
      <c r="K18" s="4"/>
      <c r="L18" s="31"/>
      <c r="M18" s="4"/>
      <c r="N18" s="48"/>
      <c r="O18" s="4"/>
      <c r="P18" s="4"/>
      <c r="Q18" s="77"/>
      <c r="R18" s="56"/>
      <c r="S18" s="63"/>
      <c r="T18" s="58"/>
      <c r="U18" s="69"/>
      <c r="V18" s="60"/>
      <c r="W18" s="60"/>
      <c r="X18" s="60"/>
      <c r="Y18" s="60"/>
      <c r="Z18" s="60"/>
      <c r="AA18" s="29"/>
      <c r="AB18" s="6"/>
      <c r="AC18" s="6"/>
      <c r="AD18" s="6"/>
      <c r="AE18" s="6"/>
      <c r="AF18" s="6"/>
      <c r="AG18" s="6"/>
      <c r="AH18" s="6"/>
      <c r="AI18" s="6"/>
      <c r="AJ18" s="6"/>
    </row>
    <row r="19" spans="1:36" ht="4.5" customHeight="1">
      <c r="A19" s="33"/>
      <c r="B19" s="37"/>
      <c r="C19" s="37"/>
      <c r="D19" s="37"/>
      <c r="E19" s="37"/>
      <c r="F19" s="37"/>
      <c r="G19" s="37"/>
      <c r="H19" s="37"/>
      <c r="I19" s="37"/>
      <c r="J19" s="37"/>
      <c r="K19" s="37"/>
      <c r="L19" s="36"/>
      <c r="M19" s="36"/>
      <c r="N19" s="36"/>
      <c r="O19" s="36"/>
      <c r="P19" s="37"/>
      <c r="Q19" s="49"/>
      <c r="R19" s="67"/>
      <c r="S19" s="68"/>
      <c r="T19" s="67"/>
      <c r="U19" s="67"/>
      <c r="V19" s="59"/>
      <c r="W19" s="59"/>
      <c r="X19" s="60"/>
      <c r="Y19" s="60"/>
      <c r="Z19" s="60"/>
      <c r="AA19" s="29"/>
    </row>
    <row r="20" spans="1:36" hidden="1">
      <c r="A20" s="33"/>
      <c r="B20" s="37"/>
      <c r="C20" s="37"/>
      <c r="D20" s="37"/>
      <c r="E20" s="37"/>
      <c r="F20" s="37"/>
      <c r="G20" s="37"/>
      <c r="H20" s="37"/>
      <c r="I20" s="37"/>
      <c r="J20" s="37"/>
      <c r="K20" s="37"/>
      <c r="L20" s="36"/>
      <c r="M20" s="36"/>
      <c r="N20" s="36"/>
      <c r="O20" s="36"/>
      <c r="P20" s="37"/>
      <c r="Q20" s="49"/>
      <c r="R20" s="69">
        <v>7506</v>
      </c>
      <c r="S20" s="67" t="s">
        <v>48</v>
      </c>
      <c r="T20" s="70">
        <v>57</v>
      </c>
      <c r="U20" s="70">
        <v>136</v>
      </c>
      <c r="V20" s="79">
        <v>161</v>
      </c>
      <c r="W20" s="80" t="s">
        <v>49</v>
      </c>
      <c r="X20" s="59" t="s">
        <v>50</v>
      </c>
      <c r="Y20" s="59"/>
      <c r="Z20" s="60"/>
      <c r="AA20" s="29"/>
    </row>
    <row r="21" spans="1:36" hidden="1">
      <c r="A21" s="33"/>
      <c r="B21" s="37"/>
      <c r="C21" s="37"/>
      <c r="D21" s="37"/>
      <c r="E21" s="37"/>
      <c r="F21" s="37"/>
      <c r="G21" s="37"/>
      <c r="H21" s="37"/>
      <c r="I21" s="37"/>
      <c r="J21" s="37"/>
      <c r="K21" s="37"/>
      <c r="L21" s="36"/>
      <c r="M21" s="36"/>
      <c r="N21" s="36"/>
      <c r="O21" s="36"/>
      <c r="P21" s="37"/>
      <c r="Q21" s="49"/>
      <c r="R21" s="69"/>
      <c r="S21" s="67" t="s">
        <v>51</v>
      </c>
      <c r="T21" s="71">
        <f>T20/54*100</f>
        <v>105.55555555555556</v>
      </c>
      <c r="U21" s="70">
        <v>251.8</v>
      </c>
      <c r="V21" s="79"/>
      <c r="W21" s="61"/>
      <c r="X21" s="59">
        <v>1.3</v>
      </c>
      <c r="Y21" s="59"/>
      <c r="Z21" s="60"/>
      <c r="AA21" s="29"/>
    </row>
    <row r="22" spans="1:36" hidden="1">
      <c r="A22" s="33"/>
      <c r="B22" s="34"/>
      <c r="C22" s="34"/>
      <c r="D22" s="34"/>
      <c r="E22" s="34"/>
      <c r="F22" s="34"/>
      <c r="G22" s="34"/>
      <c r="H22" s="34"/>
      <c r="I22" s="34"/>
      <c r="J22" s="34"/>
      <c r="K22" s="34"/>
      <c r="L22" s="35"/>
      <c r="M22" s="36"/>
      <c r="N22" s="35"/>
      <c r="O22" s="35"/>
      <c r="P22" s="34"/>
      <c r="Q22" s="49"/>
      <c r="R22" s="69"/>
      <c r="S22" s="69"/>
      <c r="U22" s="69"/>
      <c r="V22" s="60"/>
      <c r="W22" s="60"/>
      <c r="X22" s="59" t="s">
        <v>52</v>
      </c>
      <c r="Y22" s="59"/>
      <c r="Z22" s="60"/>
      <c r="AA22" s="29"/>
    </row>
    <row r="23" spans="1:36">
      <c r="A23" s="33"/>
      <c r="B23" s="34"/>
      <c r="C23" s="34"/>
      <c r="D23" s="34"/>
      <c r="E23" s="34"/>
      <c r="F23" s="34"/>
      <c r="G23" s="34"/>
      <c r="H23" s="34"/>
      <c r="I23" s="34"/>
      <c r="J23" s="34"/>
      <c r="K23" s="34"/>
      <c r="L23" s="35"/>
      <c r="M23" s="36"/>
      <c r="N23" s="35"/>
      <c r="O23" s="35"/>
      <c r="P23" s="34"/>
      <c r="Q23" s="49"/>
      <c r="R23" s="72" t="s">
        <v>53</v>
      </c>
      <c r="S23" s="73">
        <v>7506</v>
      </c>
      <c r="U23" s="69"/>
      <c r="V23" s="60"/>
      <c r="W23" s="60"/>
      <c r="X23" s="60"/>
      <c r="Y23" s="60"/>
      <c r="Z23" s="60"/>
      <c r="AA23" s="29"/>
    </row>
    <row r="24" spans="1:36">
      <c r="A24" s="33"/>
      <c r="B24" s="34"/>
      <c r="C24" s="34"/>
      <c r="D24" s="34"/>
      <c r="E24" s="34"/>
      <c r="F24" s="34"/>
      <c r="G24" s="34"/>
      <c r="H24" s="34"/>
      <c r="I24" s="34"/>
      <c r="J24" s="34"/>
      <c r="K24" s="34"/>
      <c r="L24" s="35"/>
      <c r="M24" s="36"/>
      <c r="N24" s="35"/>
      <c r="O24" s="35"/>
      <c r="P24" s="34"/>
      <c r="Q24" s="49"/>
      <c r="R24" s="67" t="s">
        <v>54</v>
      </c>
      <c r="S24" s="74">
        <v>44197</v>
      </c>
      <c r="T24" s="74">
        <v>44228</v>
      </c>
      <c r="U24" s="74">
        <v>44256</v>
      </c>
      <c r="V24" s="62">
        <v>44287</v>
      </c>
      <c r="W24" s="59"/>
      <c r="X24" s="59"/>
      <c r="Y24" s="59"/>
      <c r="Z24" s="60"/>
      <c r="AA24" s="29"/>
    </row>
    <row r="25" spans="1:36">
      <c r="A25" s="33"/>
      <c r="B25" s="34"/>
      <c r="C25" s="34"/>
      <c r="D25" s="34"/>
      <c r="E25" s="34"/>
      <c r="F25" s="34"/>
      <c r="G25" s="34"/>
      <c r="H25" s="34"/>
      <c r="I25" s="34"/>
      <c r="J25" s="34"/>
      <c r="K25" s="34"/>
      <c r="L25" s="35"/>
      <c r="M25" s="36"/>
      <c r="N25" s="35"/>
      <c r="O25" s="35"/>
      <c r="P25" s="34"/>
      <c r="Q25" s="49"/>
      <c r="R25" s="67" t="s">
        <v>55</v>
      </c>
      <c r="S25" s="67">
        <v>96</v>
      </c>
      <c r="T25" s="67">
        <v>77</v>
      </c>
      <c r="U25" s="67">
        <v>65</v>
      </c>
      <c r="V25" s="59">
        <v>56</v>
      </c>
      <c r="W25" s="59"/>
      <c r="X25" s="59"/>
      <c r="Y25" s="59"/>
      <c r="Z25" s="60"/>
      <c r="AA25" s="29"/>
    </row>
    <row r="26" spans="1:36">
      <c r="A26" s="33"/>
      <c r="B26" s="34"/>
      <c r="C26" s="34"/>
      <c r="D26" s="34"/>
      <c r="E26" s="34"/>
      <c r="F26" s="34"/>
      <c r="G26" s="34"/>
      <c r="H26" s="34"/>
      <c r="I26" s="34"/>
      <c r="J26" s="34"/>
      <c r="K26" s="34"/>
      <c r="L26" s="35"/>
      <c r="M26" s="36"/>
      <c r="N26" s="35"/>
      <c r="O26" s="35"/>
      <c r="P26" s="34"/>
      <c r="Q26" s="49"/>
      <c r="R26" s="67" t="s">
        <v>56</v>
      </c>
      <c r="S26" s="67">
        <v>1.3</v>
      </c>
      <c r="T26" s="75">
        <v>1</v>
      </c>
      <c r="U26" s="67">
        <v>0.9</v>
      </c>
      <c r="V26" s="59">
        <v>0.7</v>
      </c>
      <c r="W26" s="59"/>
      <c r="X26" s="59"/>
      <c r="Y26" s="59"/>
      <c r="Z26" s="60"/>
      <c r="AA26" s="29"/>
    </row>
    <row r="27" spans="1:36">
      <c r="A27" s="33"/>
      <c r="B27" s="34"/>
      <c r="C27" s="34"/>
      <c r="D27" s="34"/>
      <c r="E27" s="34"/>
      <c r="F27" s="34"/>
      <c r="G27" s="34"/>
      <c r="H27" s="34"/>
      <c r="I27" s="34"/>
      <c r="J27" s="34"/>
      <c r="K27" s="34"/>
      <c r="L27" s="35"/>
      <c r="M27" s="36"/>
      <c r="N27" s="35"/>
      <c r="O27" s="35"/>
      <c r="P27" s="34"/>
      <c r="Q27" s="49"/>
      <c r="R27" s="67" t="s">
        <v>57</v>
      </c>
      <c r="S27" s="67">
        <v>177.8</v>
      </c>
      <c r="T27" s="67">
        <v>80.2</v>
      </c>
      <c r="U27" s="67">
        <v>67.7</v>
      </c>
      <c r="V27" s="59">
        <v>58.3</v>
      </c>
      <c r="W27" s="59"/>
      <c r="X27" s="59"/>
      <c r="Y27" s="59"/>
      <c r="Z27" s="60"/>
      <c r="AA27" s="29"/>
    </row>
    <row r="28" spans="1:36">
      <c r="A28" s="33"/>
      <c r="B28" s="34"/>
      <c r="C28" s="34"/>
      <c r="D28" s="34"/>
      <c r="E28" s="34"/>
      <c r="F28" s="34"/>
      <c r="G28" s="34"/>
      <c r="H28" s="34"/>
      <c r="I28" s="34"/>
      <c r="J28" s="34"/>
      <c r="K28" s="34"/>
      <c r="L28" s="35"/>
      <c r="M28" s="36"/>
      <c r="N28" s="35"/>
      <c r="O28" s="35"/>
      <c r="P28" s="34"/>
      <c r="Q28" s="49"/>
      <c r="R28" s="67"/>
      <c r="S28" s="67"/>
      <c r="T28" s="67"/>
      <c r="U28" s="67"/>
      <c r="V28" s="59"/>
      <c r="W28" s="59"/>
      <c r="X28" s="59"/>
      <c r="Y28" s="59"/>
      <c r="Z28" s="60"/>
      <c r="AA28" s="29"/>
    </row>
    <row r="29" spans="1:36">
      <c r="A29" s="33"/>
      <c r="B29" s="34"/>
      <c r="C29" s="34"/>
      <c r="D29" s="34"/>
      <c r="E29" s="34"/>
      <c r="F29" s="34"/>
      <c r="G29" s="34"/>
      <c r="H29" s="34"/>
      <c r="I29" s="34"/>
      <c r="J29" s="34"/>
      <c r="K29" s="34"/>
      <c r="L29" s="35"/>
      <c r="M29" s="36"/>
      <c r="N29" s="35"/>
      <c r="O29" s="35"/>
      <c r="P29" s="34"/>
      <c r="Q29" s="49"/>
      <c r="R29" s="69"/>
      <c r="S29" s="69"/>
      <c r="U29" s="69"/>
      <c r="V29" s="60"/>
      <c r="W29" s="60"/>
      <c r="X29" s="60"/>
      <c r="Y29" s="60"/>
      <c r="Z29" s="60"/>
      <c r="AA29" s="29"/>
    </row>
    <row r="30" spans="1:36">
      <c r="A30" s="34"/>
      <c r="B30" s="34"/>
      <c r="C30" s="34"/>
      <c r="D30" s="34"/>
      <c r="E30" s="34"/>
      <c r="F30" s="34"/>
      <c r="G30" s="34"/>
      <c r="H30" s="34"/>
      <c r="I30" s="34"/>
      <c r="J30" s="34"/>
      <c r="K30" s="34"/>
      <c r="L30" s="35"/>
      <c r="M30" s="36"/>
      <c r="N30" s="35"/>
      <c r="O30" s="35"/>
      <c r="P30" s="34"/>
      <c r="Q30" s="49"/>
      <c r="U30" s="76"/>
      <c r="V30" s="49"/>
      <c r="W30" s="49"/>
      <c r="X30" s="49"/>
      <c r="Y30" s="49"/>
      <c r="Z30" s="60"/>
    </row>
    <row r="31" spans="1:36">
      <c r="A31" s="34"/>
      <c r="B31" s="34"/>
      <c r="C31" s="34"/>
      <c r="D31" s="34"/>
      <c r="E31" s="34"/>
      <c r="F31" s="34"/>
      <c r="G31" s="34"/>
      <c r="H31" s="34"/>
      <c r="I31" s="34"/>
      <c r="J31" s="34"/>
      <c r="K31" s="34"/>
      <c r="L31" s="35"/>
      <c r="M31" s="36"/>
      <c r="N31" s="35"/>
      <c r="O31" s="35"/>
      <c r="P31" s="34"/>
      <c r="Q31" s="49"/>
      <c r="U31" s="76"/>
      <c r="V31" s="49"/>
      <c r="W31" s="49"/>
      <c r="X31" s="49"/>
      <c r="Y31" s="49"/>
      <c r="Z31" s="60"/>
    </row>
    <row r="32" spans="1:36">
      <c r="A32" s="34"/>
      <c r="B32" s="34"/>
      <c r="C32" s="34"/>
      <c r="D32" s="34"/>
      <c r="E32" s="34"/>
      <c r="F32" s="34"/>
      <c r="G32" s="34"/>
      <c r="H32" s="34"/>
      <c r="I32" s="34"/>
      <c r="J32" s="34"/>
      <c r="K32" s="34"/>
      <c r="L32" s="35"/>
      <c r="M32" s="36"/>
      <c r="N32" s="35"/>
      <c r="O32" s="35"/>
      <c r="P32" s="34"/>
      <c r="Q32" s="49"/>
      <c r="U32" s="76"/>
      <c r="V32" s="49"/>
      <c r="W32" s="49"/>
      <c r="X32" s="49"/>
      <c r="Y32" s="49"/>
      <c r="Z32" s="60"/>
    </row>
    <row r="33" spans="1:26">
      <c r="A33" s="34"/>
      <c r="B33" s="34"/>
      <c r="C33" s="34"/>
      <c r="D33" s="34"/>
      <c r="E33" s="34"/>
      <c r="F33" s="34"/>
      <c r="G33" s="34"/>
      <c r="H33" s="34"/>
      <c r="I33" s="34"/>
      <c r="J33" s="34"/>
      <c r="K33" s="34"/>
      <c r="L33" s="35"/>
      <c r="M33" s="36"/>
      <c r="N33" s="35"/>
      <c r="O33" s="35"/>
      <c r="P33" s="34"/>
      <c r="Q33" s="49"/>
      <c r="U33" s="76"/>
      <c r="V33" s="49"/>
      <c r="W33" s="49"/>
      <c r="X33" s="49"/>
      <c r="Y33" s="49"/>
      <c r="Z33" s="60"/>
    </row>
    <row r="34" spans="1:26">
      <c r="A34" s="34"/>
      <c r="B34" s="34"/>
      <c r="C34" s="34"/>
      <c r="D34" s="34"/>
      <c r="E34" s="34"/>
      <c r="F34" s="34"/>
      <c r="G34" s="34"/>
      <c r="H34" s="34"/>
      <c r="I34" s="34"/>
      <c r="J34" s="34"/>
      <c r="K34" s="34"/>
      <c r="L34" s="35"/>
      <c r="M34" s="36"/>
      <c r="N34" s="35"/>
      <c r="O34" s="35"/>
      <c r="P34" s="34"/>
    </row>
    <row r="35" spans="1:26">
      <c r="A35" s="34"/>
      <c r="B35" s="34"/>
      <c r="C35" s="34"/>
      <c r="D35" s="34"/>
      <c r="E35" s="34"/>
      <c r="F35" s="34"/>
      <c r="G35" s="34"/>
      <c r="H35" s="34"/>
      <c r="I35" s="34"/>
      <c r="J35" s="34"/>
      <c r="K35" s="34"/>
      <c r="L35" s="35"/>
      <c r="M35" s="36"/>
      <c r="N35" s="35"/>
      <c r="O35" s="35"/>
      <c r="P35" s="34"/>
    </row>
    <row r="36" spans="1:26">
      <c r="A36" s="34"/>
      <c r="B36" s="34"/>
      <c r="C36" s="34"/>
      <c r="D36" s="34"/>
      <c r="E36" s="34"/>
      <c r="F36" s="34"/>
      <c r="G36" s="34"/>
      <c r="H36" s="34"/>
      <c r="I36" s="34"/>
      <c r="J36" s="34"/>
      <c r="K36" s="34"/>
      <c r="L36" s="35"/>
      <c r="M36" s="36"/>
      <c r="N36" s="35"/>
      <c r="O36" s="35"/>
      <c r="P36" s="34"/>
    </row>
    <row r="37" spans="1:26">
      <c r="A37" s="34"/>
      <c r="B37" s="34"/>
      <c r="C37" s="34"/>
      <c r="D37" s="34"/>
      <c r="E37" s="34"/>
      <c r="F37" s="34"/>
      <c r="G37" s="34"/>
      <c r="H37" s="34"/>
      <c r="I37" s="34"/>
      <c r="J37" s="34"/>
      <c r="K37" s="34"/>
      <c r="L37" s="35"/>
      <c r="M37" s="36"/>
      <c r="N37" s="35"/>
      <c r="O37" s="35"/>
      <c r="P37" s="34"/>
    </row>
    <row r="38" spans="1:26">
      <c r="B38" s="34"/>
      <c r="C38" s="34"/>
      <c r="D38" s="34"/>
      <c r="E38" s="34"/>
      <c r="F38" s="34"/>
      <c r="G38" s="34"/>
      <c r="H38" s="34"/>
      <c r="I38" s="34"/>
      <c r="J38" s="34"/>
      <c r="K38" s="34"/>
      <c r="L38" s="34"/>
      <c r="M38" s="37"/>
      <c r="N38" s="34"/>
      <c r="O38" s="34"/>
      <c r="P38" s="34"/>
    </row>
    <row r="39" spans="1:26">
      <c r="B39" s="34"/>
      <c r="C39" s="34"/>
      <c r="D39" s="34"/>
      <c r="E39" s="34"/>
      <c r="F39" s="34"/>
      <c r="G39" s="34"/>
      <c r="H39" s="34"/>
      <c r="I39" s="34"/>
      <c r="J39" s="34"/>
      <c r="K39" s="34"/>
      <c r="L39" s="34"/>
      <c r="M39" s="37"/>
      <c r="N39" s="34"/>
      <c r="O39" s="34"/>
      <c r="P39" s="34"/>
    </row>
    <row r="40" spans="1:26">
      <c r="B40" s="34"/>
      <c r="C40" s="34"/>
      <c r="D40" s="34"/>
      <c r="E40" s="34"/>
      <c r="F40" s="34"/>
      <c r="G40" s="34"/>
      <c r="H40" s="34"/>
      <c r="I40" s="34"/>
      <c r="J40" s="34"/>
      <c r="K40" s="34"/>
      <c r="L40" s="34"/>
      <c r="M40" s="37"/>
      <c r="N40" s="34"/>
      <c r="O40" s="34"/>
      <c r="P40" s="34"/>
    </row>
  </sheetData>
  <mergeCells count="14">
    <mergeCell ref="I3:I4"/>
    <mergeCell ref="J3:J4"/>
    <mergeCell ref="K3:K4"/>
    <mergeCell ref="L3:P3"/>
    <mergeCell ref="A1:P1"/>
    <mergeCell ref="A2:P2"/>
    <mergeCell ref="A3:A4"/>
    <mergeCell ref="B3:B4"/>
    <mergeCell ref="C3:C4"/>
    <mergeCell ref="D3:D4"/>
    <mergeCell ref="E3:E4"/>
    <mergeCell ref="F3:F4"/>
    <mergeCell ref="G3:G4"/>
    <mergeCell ref="H3:H4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2021-09-13T08:44:38Z</dcterms:modified>
</cp:coreProperties>
</file>